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vkekk-my.sharepoint.com/personal/gintare_kloviene_vert_lt/Documents/investiciju derinimas/METODINE PAGALBA (TINKLAPIUI)/Dedamoji/Pataisyta/"/>
    </mc:Choice>
  </mc:AlternateContent>
  <xr:revisionPtr revIDLastSave="4" documentId="8_{D0F4D241-D5F6-4976-B154-338466F61F3C}" xr6:coauthVersionLast="47" xr6:coauthVersionMax="47" xr10:uidLastSave="{66B28D05-626A-49AE-A842-5F1DF4A17867}"/>
  <bookViews>
    <workbookView xWindow="-108" yWindow="-108" windowWidth="30936" windowHeight="16776" tabRatio="632" firstSheet="3" activeTab="7" xr2:uid="{7E84A04D-FCB8-43C9-AC4D-33336029196F}"/>
  </bookViews>
  <sheets>
    <sheet name="Instrukcijos" sheetId="6" r:id="rId1"/>
    <sheet name="1. Planuojamos investicijos" sheetId="2" r:id="rId2"/>
    <sheet name="2. Prielaidos" sheetId="3" r:id="rId3"/>
    <sheet name="3. Finansiniai rodikliai (0|0)" sheetId="5" r:id="rId4"/>
    <sheet name="4.Finansiniai rodikliai (30|70)" sheetId="7" r:id="rId5"/>
    <sheet name="5.Finansiniai rodikliai (40|60)" sheetId="8" r:id="rId6"/>
    <sheet name="6.Finansiniai rodikliai(įmonės)" sheetId="9" r:id="rId7"/>
    <sheet name="7. Nusidėvėjimas ir WACC" sheetId="10" r:id="rId8"/>
  </sheets>
  <definedNames>
    <definedName name="x__Hlk125442440" localSheetId="3">'3. Finansiniai rodikliai (0|0)'!$O$28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8" i="10" l="1"/>
  <c r="Y9" i="10"/>
  <c r="Y10" i="10"/>
  <c r="Y11" i="10"/>
  <c r="Y12" i="10"/>
  <c r="Y13" i="10"/>
  <c r="Y14" i="10"/>
  <c r="Y7" i="10"/>
  <c r="N8" i="10"/>
  <c r="N9" i="10"/>
  <c r="N10" i="10"/>
  <c r="N11" i="10"/>
  <c r="N12" i="10"/>
  <c r="N13" i="10"/>
  <c r="N14" i="10"/>
  <c r="N7" i="10"/>
  <c r="Z9" i="10"/>
  <c r="Z10" i="10"/>
  <c r="Z11" i="10"/>
  <c r="Z12" i="10"/>
  <c r="Z13" i="10"/>
  <c r="Z14" i="10"/>
  <c r="X9" i="10"/>
  <c r="X10" i="10"/>
  <c r="X11" i="10"/>
  <c r="X12" i="10"/>
  <c r="X13" i="10"/>
  <c r="X14" i="10"/>
  <c r="W9" i="10"/>
  <c r="W10" i="10"/>
  <c r="W11" i="10"/>
  <c r="W12" i="10"/>
  <c r="W13" i="10"/>
  <c r="W14" i="10"/>
  <c r="V9" i="10"/>
  <c r="V10" i="10"/>
  <c r="V11" i="10"/>
  <c r="V12" i="10"/>
  <c r="V13" i="10"/>
  <c r="V14" i="10"/>
  <c r="U9" i="10"/>
  <c r="U10" i="10"/>
  <c r="U11" i="10"/>
  <c r="U12" i="10"/>
  <c r="U13" i="10"/>
  <c r="U14" i="10"/>
  <c r="T9" i="10"/>
  <c r="T10" i="10"/>
  <c r="T11" i="10"/>
  <c r="T12" i="10"/>
  <c r="T13" i="10"/>
  <c r="T14" i="10"/>
  <c r="S9" i="10"/>
  <c r="S10" i="10"/>
  <c r="S11" i="10"/>
  <c r="S12" i="10"/>
  <c r="S13" i="10"/>
  <c r="S14" i="10"/>
  <c r="R9" i="10"/>
  <c r="R10" i="10"/>
  <c r="R11" i="10"/>
  <c r="R12" i="10"/>
  <c r="R13" i="10"/>
  <c r="R14" i="10"/>
  <c r="Q9" i="10"/>
  <c r="AA9" i="10" s="1"/>
  <c r="Q10" i="10"/>
  <c r="AA10" i="10" s="1"/>
  <c r="Q11" i="10"/>
  <c r="AA11" i="10" s="1"/>
  <c r="Q12" i="10"/>
  <c r="AA12" i="10" s="1"/>
  <c r="Q13" i="10"/>
  <c r="AA13" i="10" s="1"/>
  <c r="Q14" i="10"/>
  <c r="AA14" i="10" s="1"/>
  <c r="P9" i="10"/>
  <c r="P10" i="10"/>
  <c r="P11" i="10"/>
  <c r="P12" i="10"/>
  <c r="P13" i="10"/>
  <c r="P14" i="10"/>
  <c r="O9" i="10"/>
  <c r="O10" i="10"/>
  <c r="O11" i="10"/>
  <c r="O12" i="10"/>
  <c r="O13" i="10"/>
  <c r="O14" i="10"/>
  <c r="M9" i="10"/>
  <c r="M10" i="10"/>
  <c r="M11" i="10"/>
  <c r="M12" i="10"/>
  <c r="M13" i="10"/>
  <c r="M14" i="10"/>
  <c r="L9" i="10"/>
  <c r="L10" i="10"/>
  <c r="L11" i="10"/>
  <c r="L12" i="10"/>
  <c r="L13" i="10"/>
  <c r="L14" i="10"/>
  <c r="K9" i="10"/>
  <c r="K10" i="10"/>
  <c r="K11" i="10"/>
  <c r="K12" i="10"/>
  <c r="K13" i="10"/>
  <c r="K14" i="10"/>
  <c r="J9" i="10"/>
  <c r="J10" i="10"/>
  <c r="J11" i="10"/>
  <c r="J12" i="10"/>
  <c r="J13" i="10"/>
  <c r="J14" i="10"/>
  <c r="I9" i="10"/>
  <c r="I10" i="10"/>
  <c r="I11" i="10"/>
  <c r="I12" i="10"/>
  <c r="I13" i="10"/>
  <c r="I14" i="10"/>
  <c r="H9" i="10"/>
  <c r="H10" i="10"/>
  <c r="H11" i="10"/>
  <c r="H12" i="10"/>
  <c r="H13" i="10"/>
  <c r="H14" i="10"/>
  <c r="G9" i="10"/>
  <c r="G10" i="10"/>
  <c r="G11" i="10"/>
  <c r="G12" i="10"/>
  <c r="G13" i="10"/>
  <c r="G14" i="10"/>
  <c r="R8" i="10"/>
  <c r="S8" i="10"/>
  <c r="T8" i="10"/>
  <c r="U8" i="10"/>
  <c r="V8" i="10"/>
  <c r="W8" i="10"/>
  <c r="X8" i="10"/>
  <c r="Z8" i="10"/>
  <c r="Q8" i="10"/>
  <c r="AA8" i="10" s="1"/>
  <c r="AK8" i="10" s="1"/>
  <c r="H8" i="10"/>
  <c r="I8" i="10"/>
  <c r="J8" i="10"/>
  <c r="K8" i="10"/>
  <c r="L8" i="10"/>
  <c r="M8" i="10"/>
  <c r="O8" i="10"/>
  <c r="P8" i="10"/>
  <c r="G8" i="10"/>
  <c r="Q7" i="10"/>
  <c r="AA7" i="10" s="1"/>
  <c r="R7" i="10"/>
  <c r="S7" i="10"/>
  <c r="T7" i="10"/>
  <c r="U7" i="10"/>
  <c r="V7" i="10"/>
  <c r="W7" i="10"/>
  <c r="X7" i="10"/>
  <c r="Z7" i="10"/>
  <c r="G7" i="10"/>
  <c r="H7" i="10"/>
  <c r="I7" i="10"/>
  <c r="J7" i="10"/>
  <c r="K7" i="10"/>
  <c r="L7" i="10"/>
  <c r="M7" i="10"/>
  <c r="O7" i="10"/>
  <c r="P7" i="10"/>
  <c r="AB7" i="10" l="1"/>
  <c r="AL7" i="10" s="1"/>
  <c r="AB11" i="10"/>
  <c r="AK11" i="10"/>
  <c r="AK14" i="10"/>
  <c r="AB14" i="10"/>
  <c r="AB13" i="10"/>
  <c r="AK13" i="10"/>
  <c r="AK12" i="10"/>
  <c r="AB12" i="10"/>
  <c r="AK10" i="10"/>
  <c r="AB10" i="10"/>
  <c r="AK9" i="10"/>
  <c r="AB9" i="10"/>
  <c r="AB8" i="10"/>
  <c r="AK7" i="10"/>
  <c r="L16" i="9"/>
  <c r="K16" i="9"/>
  <c r="J16" i="9"/>
  <c r="I16" i="9"/>
  <c r="H16" i="9"/>
  <c r="G16" i="9"/>
  <c r="F16" i="9"/>
  <c r="E16" i="9"/>
  <c r="D16" i="9"/>
  <c r="C16" i="9"/>
  <c r="L16" i="8"/>
  <c r="K16" i="8"/>
  <c r="J16" i="8"/>
  <c r="I16" i="8"/>
  <c r="H16" i="8"/>
  <c r="G16" i="8"/>
  <c r="F16" i="8"/>
  <c r="E16" i="8"/>
  <c r="D16" i="8"/>
  <c r="C16" i="8"/>
  <c r="D16" i="7"/>
  <c r="E16" i="7"/>
  <c r="F16" i="7"/>
  <c r="G16" i="7"/>
  <c r="H16" i="7"/>
  <c r="I16" i="7"/>
  <c r="J16" i="7"/>
  <c r="K16" i="7"/>
  <c r="L16" i="7"/>
  <c r="C16" i="7"/>
  <c r="L15" i="9"/>
  <c r="K15" i="9"/>
  <c r="J15" i="9"/>
  <c r="I15" i="9"/>
  <c r="H15" i="9"/>
  <c r="G15" i="9"/>
  <c r="F15" i="9"/>
  <c r="E15" i="9"/>
  <c r="D15" i="9"/>
  <c r="C15" i="9"/>
  <c r="L15" i="8"/>
  <c r="K15" i="8"/>
  <c r="J15" i="8"/>
  <c r="I15" i="8"/>
  <c r="H15" i="8"/>
  <c r="G15" i="8"/>
  <c r="F15" i="8"/>
  <c r="E15" i="8"/>
  <c r="D15" i="8"/>
  <c r="C15" i="8"/>
  <c r="D15" i="7"/>
  <c r="E15" i="7"/>
  <c r="F15" i="7"/>
  <c r="G15" i="7"/>
  <c r="H15" i="7"/>
  <c r="I15" i="7"/>
  <c r="J15" i="7"/>
  <c r="K15" i="7"/>
  <c r="L15" i="7"/>
  <c r="C15" i="7"/>
  <c r="L20" i="9"/>
  <c r="K20" i="9"/>
  <c r="J20" i="9"/>
  <c r="I20" i="9"/>
  <c r="H20" i="9"/>
  <c r="G20" i="9"/>
  <c r="F20" i="9"/>
  <c r="E20" i="9"/>
  <c r="D20" i="9"/>
  <c r="C20" i="9"/>
  <c r="L20" i="8"/>
  <c r="K20" i="8"/>
  <c r="J20" i="8"/>
  <c r="I20" i="8"/>
  <c r="H20" i="8"/>
  <c r="G20" i="8"/>
  <c r="F20" i="8"/>
  <c r="E20" i="8"/>
  <c r="D20" i="8"/>
  <c r="C20" i="8"/>
  <c r="D20" i="7"/>
  <c r="E20" i="7"/>
  <c r="F20" i="7"/>
  <c r="G20" i="7"/>
  <c r="H20" i="7"/>
  <c r="I20" i="7"/>
  <c r="J20" i="7"/>
  <c r="K20" i="7"/>
  <c r="L20" i="7"/>
  <c r="C20" i="7"/>
  <c r="L21" i="9"/>
  <c r="K21" i="9"/>
  <c r="J21" i="9"/>
  <c r="I21" i="9"/>
  <c r="H21" i="9"/>
  <c r="G21" i="9"/>
  <c r="F21" i="9"/>
  <c r="E21" i="9"/>
  <c r="D21" i="9"/>
  <c r="C21" i="9"/>
  <c r="L21" i="8"/>
  <c r="K21" i="8"/>
  <c r="J21" i="8"/>
  <c r="I21" i="8"/>
  <c r="H21" i="8"/>
  <c r="G21" i="8"/>
  <c r="F21" i="8"/>
  <c r="E21" i="8"/>
  <c r="D21" i="8"/>
  <c r="C21" i="8"/>
  <c r="D21" i="7"/>
  <c r="E21" i="7"/>
  <c r="F21" i="7"/>
  <c r="G21" i="7"/>
  <c r="H21" i="7"/>
  <c r="I21" i="7"/>
  <c r="J21" i="7"/>
  <c r="K21" i="7"/>
  <c r="L21" i="7"/>
  <c r="C21" i="7"/>
  <c r="D23" i="9"/>
  <c r="E23" i="9"/>
  <c r="F23" i="9"/>
  <c r="G23" i="9"/>
  <c r="H23" i="9"/>
  <c r="I23" i="9"/>
  <c r="J23" i="9"/>
  <c r="K23" i="9"/>
  <c r="L23" i="9"/>
  <c r="C23" i="9"/>
  <c r="D23" i="8"/>
  <c r="E23" i="8"/>
  <c r="F23" i="8"/>
  <c r="G23" i="8"/>
  <c r="H23" i="8"/>
  <c r="I23" i="8"/>
  <c r="J23" i="8"/>
  <c r="K23" i="8"/>
  <c r="L23" i="8"/>
  <c r="C23" i="8"/>
  <c r="D23" i="7"/>
  <c r="E23" i="7"/>
  <c r="F23" i="7"/>
  <c r="G23" i="7"/>
  <c r="H23" i="7"/>
  <c r="I23" i="7"/>
  <c r="J23" i="7"/>
  <c r="K23" i="7"/>
  <c r="L23" i="7"/>
  <c r="C23" i="7"/>
  <c r="D14" i="9"/>
  <c r="E14" i="9"/>
  <c r="F14" i="9"/>
  <c r="G14" i="9"/>
  <c r="H14" i="9"/>
  <c r="I14" i="9"/>
  <c r="J14" i="9"/>
  <c r="K14" i="9"/>
  <c r="L14" i="9"/>
  <c r="C14" i="9"/>
  <c r="D14" i="8"/>
  <c r="E14" i="8"/>
  <c r="F14" i="8"/>
  <c r="G14" i="8"/>
  <c r="H14" i="8"/>
  <c r="I14" i="8"/>
  <c r="J14" i="8"/>
  <c r="K14" i="8"/>
  <c r="L14" i="8"/>
  <c r="C14" i="8"/>
  <c r="D14" i="7"/>
  <c r="E14" i="7"/>
  <c r="F14" i="7"/>
  <c r="G14" i="7"/>
  <c r="H14" i="7"/>
  <c r="I14" i="7"/>
  <c r="J14" i="7"/>
  <c r="K14" i="7"/>
  <c r="L14" i="7"/>
  <c r="C14" i="7"/>
  <c r="L26" i="9"/>
  <c r="K26" i="9"/>
  <c r="J26" i="9"/>
  <c r="I26" i="9"/>
  <c r="H26" i="9"/>
  <c r="G26" i="9"/>
  <c r="F26" i="9"/>
  <c r="E26" i="9"/>
  <c r="D26" i="9"/>
  <c r="C26" i="9"/>
  <c r="L26" i="8"/>
  <c r="K26" i="8"/>
  <c r="J26" i="8"/>
  <c r="I26" i="8"/>
  <c r="H26" i="8"/>
  <c r="G26" i="8"/>
  <c r="F26" i="8"/>
  <c r="E26" i="8"/>
  <c r="D26" i="8"/>
  <c r="C26" i="8"/>
  <c r="D26" i="7"/>
  <c r="E26" i="7"/>
  <c r="F26" i="7"/>
  <c r="G26" i="7"/>
  <c r="H26" i="7"/>
  <c r="I26" i="7"/>
  <c r="J26" i="7"/>
  <c r="K26" i="7"/>
  <c r="L26" i="7"/>
  <c r="C26" i="7"/>
  <c r="D13" i="9"/>
  <c r="E13" i="9"/>
  <c r="F13" i="9"/>
  <c r="G13" i="9"/>
  <c r="H13" i="9"/>
  <c r="I13" i="9"/>
  <c r="J13" i="9"/>
  <c r="K13" i="9"/>
  <c r="L13" i="9"/>
  <c r="C13" i="9"/>
  <c r="D13" i="8"/>
  <c r="E13" i="8"/>
  <c r="F13" i="8"/>
  <c r="G13" i="8"/>
  <c r="H13" i="8"/>
  <c r="I13" i="8"/>
  <c r="J13" i="8"/>
  <c r="K13" i="8"/>
  <c r="L13" i="8"/>
  <c r="C13" i="8"/>
  <c r="D13" i="7"/>
  <c r="E13" i="7"/>
  <c r="F13" i="7"/>
  <c r="G13" i="7"/>
  <c r="H13" i="7"/>
  <c r="I13" i="7"/>
  <c r="J13" i="7"/>
  <c r="K13" i="7"/>
  <c r="L13" i="7"/>
  <c r="C13" i="7"/>
  <c r="D12" i="9"/>
  <c r="E12" i="9"/>
  <c r="F12" i="9"/>
  <c r="G12" i="9"/>
  <c r="H12" i="9"/>
  <c r="I12" i="9"/>
  <c r="J12" i="9"/>
  <c r="K12" i="9"/>
  <c r="L12" i="9"/>
  <c r="C12" i="9"/>
  <c r="D12" i="8"/>
  <c r="E12" i="8"/>
  <c r="F12" i="8"/>
  <c r="G12" i="8"/>
  <c r="H12" i="8"/>
  <c r="I12" i="8"/>
  <c r="J12" i="8"/>
  <c r="K12" i="8"/>
  <c r="L12" i="8"/>
  <c r="C12" i="8"/>
  <c r="D12" i="7"/>
  <c r="E12" i="7"/>
  <c r="F12" i="7"/>
  <c r="G12" i="7"/>
  <c r="H12" i="7"/>
  <c r="I12" i="7"/>
  <c r="J12" i="7"/>
  <c r="K12" i="7"/>
  <c r="L12" i="7"/>
  <c r="C12" i="7"/>
  <c r="AC7" i="10" l="1"/>
  <c r="AD7" i="10" s="1"/>
  <c r="AL10" i="10"/>
  <c r="AC10" i="10"/>
  <c r="AL12" i="10"/>
  <c r="AC12" i="10"/>
  <c r="AC14" i="10"/>
  <c r="AL14" i="10"/>
  <c r="AL8" i="10"/>
  <c r="AC8" i="10"/>
  <c r="AL13" i="10"/>
  <c r="AC13" i="10"/>
  <c r="AL9" i="10"/>
  <c r="AC9" i="10"/>
  <c r="AL11" i="10"/>
  <c r="AC11" i="10"/>
  <c r="L11" i="9"/>
  <c r="L10" i="9" s="1"/>
  <c r="L8" i="9" s="1"/>
  <c r="L6" i="9" s="1"/>
  <c r="K11" i="9"/>
  <c r="K10" i="9" s="1"/>
  <c r="K8" i="9" s="1"/>
  <c r="K6" i="9" s="1"/>
  <c r="J11" i="9"/>
  <c r="J10" i="9" s="1"/>
  <c r="J8" i="9" s="1"/>
  <c r="J6" i="9" s="1"/>
  <c r="I11" i="9"/>
  <c r="I10" i="9" s="1"/>
  <c r="I8" i="9" s="1"/>
  <c r="I6" i="9" s="1"/>
  <c r="H11" i="9"/>
  <c r="H10" i="9" s="1"/>
  <c r="H8" i="9" s="1"/>
  <c r="H6" i="9" s="1"/>
  <c r="G11" i="9"/>
  <c r="G10" i="9" s="1"/>
  <c r="G8" i="9" s="1"/>
  <c r="F11" i="9"/>
  <c r="F10" i="9" s="1"/>
  <c r="F8" i="9" s="1"/>
  <c r="E11" i="9"/>
  <c r="E10" i="9" s="1"/>
  <c r="E8" i="9" s="1"/>
  <c r="D11" i="9"/>
  <c r="D10" i="9" s="1"/>
  <c r="D8" i="9" s="1"/>
  <c r="C11" i="9"/>
  <c r="C10" i="9" s="1"/>
  <c r="C8" i="9" s="1"/>
  <c r="L9" i="9"/>
  <c r="K9" i="9"/>
  <c r="J9" i="9"/>
  <c r="I9" i="9"/>
  <c r="H9" i="9"/>
  <c r="G9" i="9"/>
  <c r="F9" i="9"/>
  <c r="E9" i="9"/>
  <c r="D9" i="9"/>
  <c r="C9" i="9"/>
  <c r="L11" i="8"/>
  <c r="L10" i="8" s="1"/>
  <c r="L8" i="8" s="1"/>
  <c r="L6" i="8" s="1"/>
  <c r="K11" i="8"/>
  <c r="K10" i="8" s="1"/>
  <c r="K8" i="8" s="1"/>
  <c r="K6" i="8" s="1"/>
  <c r="J11" i="8"/>
  <c r="J10" i="8" s="1"/>
  <c r="J8" i="8" s="1"/>
  <c r="J6" i="8" s="1"/>
  <c r="I11" i="8"/>
  <c r="I10" i="8" s="1"/>
  <c r="I8" i="8" s="1"/>
  <c r="I6" i="8" s="1"/>
  <c r="H11" i="8"/>
  <c r="H10" i="8" s="1"/>
  <c r="H8" i="8" s="1"/>
  <c r="G11" i="8"/>
  <c r="G10" i="8" s="1"/>
  <c r="G8" i="8" s="1"/>
  <c r="F11" i="8"/>
  <c r="F10" i="8" s="1"/>
  <c r="F8" i="8" s="1"/>
  <c r="E11" i="8"/>
  <c r="E10" i="8" s="1"/>
  <c r="E8" i="8" s="1"/>
  <c r="D11" i="8"/>
  <c r="D10" i="8" s="1"/>
  <c r="D8" i="8" s="1"/>
  <c r="C11" i="8"/>
  <c r="C10" i="8" s="1"/>
  <c r="C8" i="8" s="1"/>
  <c r="L9" i="8"/>
  <c r="K9" i="8"/>
  <c r="J9" i="8"/>
  <c r="I9" i="8"/>
  <c r="H9" i="8"/>
  <c r="G9" i="8"/>
  <c r="F9" i="8"/>
  <c r="E9" i="8"/>
  <c r="D9" i="8"/>
  <c r="C9" i="8"/>
  <c r="L11" i="7"/>
  <c r="L10" i="7" s="1"/>
  <c r="L8" i="7" s="1"/>
  <c r="L6" i="7" s="1"/>
  <c r="K11" i="7"/>
  <c r="K10" i="7" s="1"/>
  <c r="K8" i="7" s="1"/>
  <c r="K6" i="7" s="1"/>
  <c r="J11" i="7"/>
  <c r="J10" i="7" s="1"/>
  <c r="J8" i="7" s="1"/>
  <c r="I11" i="7"/>
  <c r="I10" i="7" s="1"/>
  <c r="I8" i="7" s="1"/>
  <c r="H11" i="7"/>
  <c r="H10" i="7" s="1"/>
  <c r="H8" i="7" s="1"/>
  <c r="H6" i="7" s="1"/>
  <c r="G11" i="7"/>
  <c r="G10" i="7" s="1"/>
  <c r="G8" i="7" s="1"/>
  <c r="F11" i="7"/>
  <c r="F10" i="7" s="1"/>
  <c r="F8" i="7" s="1"/>
  <c r="E11" i="7"/>
  <c r="D11" i="7"/>
  <c r="D10" i="7" s="1"/>
  <c r="D8" i="7" s="1"/>
  <c r="C11" i="7"/>
  <c r="E10" i="7"/>
  <c r="E8" i="7" s="1"/>
  <c r="L9" i="7"/>
  <c r="K9" i="7"/>
  <c r="J9" i="7"/>
  <c r="I9" i="7"/>
  <c r="H9" i="7"/>
  <c r="G9" i="7"/>
  <c r="F9" i="7"/>
  <c r="E9" i="7"/>
  <c r="D9" i="7"/>
  <c r="C9" i="7"/>
  <c r="C11" i="5"/>
  <c r="AM7" i="10" l="1"/>
  <c r="AD13" i="10"/>
  <c r="AM13" i="10"/>
  <c r="AM11" i="10"/>
  <c r="AD11" i="10"/>
  <c r="AM9" i="10"/>
  <c r="AD9" i="10"/>
  <c r="AM10" i="10"/>
  <c r="AD10" i="10"/>
  <c r="AD8" i="10"/>
  <c r="AM8" i="10"/>
  <c r="AE7" i="10"/>
  <c r="AN7" i="10"/>
  <c r="AM14" i="10"/>
  <c r="AD14" i="10"/>
  <c r="AM12" i="10"/>
  <c r="AD12" i="10"/>
  <c r="H5" i="7"/>
  <c r="K5" i="7"/>
  <c r="C10" i="5"/>
  <c r="C8" i="5" s="1"/>
  <c r="C10" i="7"/>
  <c r="C8" i="7" s="1"/>
  <c r="I5" i="9"/>
  <c r="J5" i="8"/>
  <c r="I5" i="7"/>
  <c r="D6" i="9"/>
  <c r="D5" i="9"/>
  <c r="J5" i="9"/>
  <c r="G6" i="9"/>
  <c r="G5" i="9"/>
  <c r="K5" i="9"/>
  <c r="L5" i="9"/>
  <c r="C6" i="9"/>
  <c r="C5" i="9"/>
  <c r="E5" i="9"/>
  <c r="E6" i="9"/>
  <c r="F5" i="9"/>
  <c r="F6" i="9"/>
  <c r="H5" i="9"/>
  <c r="G5" i="8"/>
  <c r="G6" i="8"/>
  <c r="F5" i="8"/>
  <c r="F6" i="8"/>
  <c r="D6" i="8"/>
  <c r="D5" i="8"/>
  <c r="K5" i="8"/>
  <c r="C6" i="8"/>
  <c r="C5" i="8"/>
  <c r="E6" i="8"/>
  <c r="E5" i="8"/>
  <c r="H6" i="8"/>
  <c r="H5" i="8"/>
  <c r="I5" i="8"/>
  <c r="L5" i="8"/>
  <c r="F5" i="7"/>
  <c r="F6" i="7"/>
  <c r="G6" i="7"/>
  <c r="G5" i="7"/>
  <c r="L5" i="7"/>
  <c r="J6" i="7"/>
  <c r="J5" i="7"/>
  <c r="D5" i="7"/>
  <c r="D6" i="7"/>
  <c r="E5" i="7"/>
  <c r="E6" i="7"/>
  <c r="I6" i="7"/>
  <c r="O7" i="2"/>
  <c r="O8" i="2"/>
  <c r="O9" i="2"/>
  <c r="O10" i="2"/>
  <c r="O11" i="2"/>
  <c r="O12" i="2"/>
  <c r="O13" i="2"/>
  <c r="O14" i="2"/>
  <c r="O15" i="2"/>
  <c r="O16" i="2"/>
  <c r="O17" i="2"/>
  <c r="O18" i="2"/>
  <c r="O6" i="2"/>
  <c r="AF7" i="10" l="1"/>
  <c r="AG7" i="10" s="1"/>
  <c r="AO7" i="10"/>
  <c r="AN10" i="10"/>
  <c r="AE10" i="10"/>
  <c r="AN9" i="10"/>
  <c r="AE9" i="10"/>
  <c r="AN12" i="10"/>
  <c r="AE12" i="10"/>
  <c r="AN14" i="10"/>
  <c r="AE14" i="10"/>
  <c r="AE8" i="10"/>
  <c r="AN8" i="10"/>
  <c r="AN11" i="10"/>
  <c r="AE11" i="10"/>
  <c r="AN13" i="10"/>
  <c r="AE13" i="10"/>
  <c r="C6" i="7"/>
  <c r="C5" i="7"/>
  <c r="L11" i="5"/>
  <c r="L10" i="5" s="1"/>
  <c r="L8" i="5" s="1"/>
  <c r="K11" i="5"/>
  <c r="K10" i="5" s="1"/>
  <c r="K8" i="5" s="1"/>
  <c r="J11" i="5"/>
  <c r="J10" i="5" s="1"/>
  <c r="J8" i="5" s="1"/>
  <c r="J6" i="5" s="1"/>
  <c r="I11" i="5"/>
  <c r="I10" i="5" s="1"/>
  <c r="I8" i="5" s="1"/>
  <c r="H11" i="5"/>
  <c r="H10" i="5" s="1"/>
  <c r="H8" i="5" s="1"/>
  <c r="H6" i="5" s="1"/>
  <c r="G11" i="5"/>
  <c r="G10" i="5" s="1"/>
  <c r="G8" i="5" s="1"/>
  <c r="G6" i="5" s="1"/>
  <c r="F11" i="5"/>
  <c r="F10" i="5" s="1"/>
  <c r="F8" i="5" s="1"/>
  <c r="F6" i="5" s="1"/>
  <c r="E11" i="5"/>
  <c r="E10" i="5" s="1"/>
  <c r="E8" i="5" s="1"/>
  <c r="E6" i="5" s="1"/>
  <c r="D11" i="5"/>
  <c r="D10" i="5" s="1"/>
  <c r="D8" i="5" s="1"/>
  <c r="D6" i="5" s="1"/>
  <c r="L9" i="5"/>
  <c r="K9" i="5"/>
  <c r="J9" i="5"/>
  <c r="I9" i="5"/>
  <c r="H9" i="5"/>
  <c r="G9" i="5"/>
  <c r="F9" i="5"/>
  <c r="E9" i="5"/>
  <c r="D9" i="5"/>
  <c r="C9" i="5"/>
  <c r="AF8" i="10" l="1"/>
  <c r="AG8" i="10" s="1"/>
  <c r="AO8" i="10"/>
  <c r="AO13" i="10"/>
  <c r="AF13" i="10"/>
  <c r="AG13" i="10" s="1"/>
  <c r="AO14" i="10"/>
  <c r="AF14" i="10"/>
  <c r="AG14" i="10" s="1"/>
  <c r="AO12" i="10"/>
  <c r="AF12" i="10"/>
  <c r="AG12" i="10" s="1"/>
  <c r="AO9" i="10"/>
  <c r="AF9" i="10"/>
  <c r="AG9" i="10" s="1"/>
  <c r="AO10" i="10"/>
  <c r="AF10" i="10"/>
  <c r="AG10" i="10" s="1"/>
  <c r="AO11" i="10"/>
  <c r="AF11" i="10"/>
  <c r="AG11" i="10" s="1"/>
  <c r="AH7" i="10"/>
  <c r="AP7" i="10"/>
  <c r="C5" i="5"/>
  <c r="C6" i="5"/>
  <c r="J5" i="5"/>
  <c r="H5" i="5"/>
  <c r="E5" i="5"/>
  <c r="F5" i="5"/>
  <c r="G5" i="5"/>
  <c r="I6" i="5"/>
  <c r="I5" i="5"/>
  <c r="D5" i="5"/>
  <c r="K6" i="5"/>
  <c r="K5" i="5"/>
  <c r="L5" i="5"/>
  <c r="L6" i="5"/>
  <c r="AI7" i="10" l="1"/>
  <c r="AR7" i="10" s="1"/>
  <c r="AQ7" i="10"/>
  <c r="AH14" i="10"/>
  <c r="AP14" i="10"/>
  <c r="AH13" i="10"/>
  <c r="AP13" i="10"/>
  <c r="AP11" i="10"/>
  <c r="AH11" i="10"/>
  <c r="AP10" i="10"/>
  <c r="AH10" i="10"/>
  <c r="AP9" i="10"/>
  <c r="AH9" i="10"/>
  <c r="AP12" i="10"/>
  <c r="AH12" i="10"/>
  <c r="AH8" i="10"/>
  <c r="AP8" i="10"/>
  <c r="AQ9" i="10" l="1"/>
  <c r="AI9" i="10"/>
  <c r="AR9" i="10" s="1"/>
  <c r="AI11" i="10"/>
  <c r="AR11" i="10" s="1"/>
  <c r="AQ11" i="10"/>
  <c r="AQ10" i="10"/>
  <c r="AI10" i="10"/>
  <c r="AR10" i="10" s="1"/>
  <c r="AQ13" i="10"/>
  <c r="AI13" i="10"/>
  <c r="AR13" i="10" s="1"/>
  <c r="AI8" i="10"/>
  <c r="AR8" i="10" s="1"/>
  <c r="AQ8" i="10"/>
  <c r="AQ14" i="10"/>
  <c r="AI14" i="10"/>
  <c r="AR14" i="10" s="1"/>
  <c r="AQ12" i="10"/>
  <c r="AI12" i="10"/>
  <c r="AR12" i="10" s="1"/>
  <c r="AJ7" i="10"/>
  <c r="AT7" i="10" s="1"/>
  <c r="AS7" i="10"/>
  <c r="AS14" i="10" l="1"/>
  <c r="AJ14" i="10"/>
  <c r="AT14" i="10" s="1"/>
  <c r="AJ8" i="10"/>
  <c r="AT8" i="10" s="1"/>
  <c r="AS8" i="10"/>
  <c r="AS13" i="10"/>
  <c r="AJ13" i="10"/>
  <c r="AT13" i="10" s="1"/>
  <c r="AS10" i="10"/>
  <c r="AJ10" i="10"/>
  <c r="AT10" i="10" s="1"/>
  <c r="AS11" i="10"/>
  <c r="AJ11" i="10"/>
  <c r="AT11" i="10" s="1"/>
  <c r="AS12" i="10"/>
  <c r="AJ12" i="10"/>
  <c r="AT12" i="10" s="1"/>
  <c r="AS9" i="10"/>
  <c r="AJ9" i="10"/>
  <c r="AT9"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Gintarė Klovienė</author>
  </authors>
  <commentList>
    <comment ref="G3" authorId="0" shapeId="0" xr:uid="{FB542891-632B-4BC8-97B7-89ED9B158EAE}">
      <text>
        <r>
          <rPr>
            <sz val="9"/>
            <color indexed="81"/>
            <rFont val="Tahoma"/>
            <charset val="1"/>
          </rPr>
          <t xml:space="preserve">
Vandens įmonių vykdomos investicijos pagal pirminę investicijos paskirtį skirstomos į tipus:
37.1. investicijos, atliekamos Vandenų srities plėtros programoje/plane nustatytiems tikslams įgyvendinti pagal aplinkos ministro ir žemės ūkio ministro patvirtintą veiksmų planą, kaip privalomos vandens įmonėms infrastruktūros plėtrai, renovacijai, saugumui ir patikimumui užtikrinti, vartotojų ir abonentų prijungimui prie centralizuotos geriamojo vandens tiekimo ir nuotekų tvarkymo, paviršinių nuotekų tvarkymo infrastruktūros, atitinkančios aplinkos apsaugos, sveikatos apsaugos reikalavimus, investicijos, kurios galiojančiuose teisės aktuose yra nurodytos kaip privalomos atlikti Vandens įmonėms; 
37.2. investicijos į infrastruktūros plėtrą (įskaitant naujų vartotojų ir (ar) abonentų prijungimą);
37.3. investicijos esamos infrastruktūros renovacijai;
37.4. investicijos esamos sistemos modernizacijai;
37.5. kitos reguliuojamai veiklai vykdyti būtinos investicijos.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Gintarė Klovienė</author>
  </authors>
  <commentList>
    <comment ref="R25" authorId="0" shapeId="0" xr:uid="{6FAFD882-A5F0-4646-A153-3F41738F0053}">
      <text>
        <r>
          <rPr>
            <b/>
            <sz val="9"/>
            <color indexed="81"/>
            <rFont val="Tahoma"/>
            <charset val="1"/>
          </rPr>
          <t>Nurodomas prašomos papildomos dedamosios intensyvumas procentais</t>
        </r>
        <r>
          <rPr>
            <sz val="9"/>
            <color indexed="81"/>
            <rFont val="Tahoma"/>
            <charset val="1"/>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Gintarė Klovienė</author>
  </authors>
  <commentList>
    <comment ref="G3" authorId="0" shapeId="0" xr:uid="{C817297B-7E9B-4A30-B7EB-7DAF54CC9B3F}">
      <text>
        <r>
          <rPr>
            <b/>
            <sz val="9"/>
            <color indexed="81"/>
            <rFont val="Tahoma"/>
            <charset val="1"/>
          </rPr>
          <t xml:space="preserve">Nusidėvėjimo vertė skaičiuojama nuo visos investicijos vertės. </t>
        </r>
      </text>
    </comment>
    <comment ref="Q3" authorId="0" shapeId="0" xr:uid="{56F4C021-5DBA-4119-9491-1833A508F904}">
      <text>
        <r>
          <rPr>
            <b/>
            <sz val="9"/>
            <color indexed="81"/>
            <rFont val="Tahoma"/>
            <charset val="1"/>
          </rPr>
          <t>Nusidėvėjimo vertė skaičiuojama nuo investicijos vertės, atėmus D stulpelyje nurodytą investicijos įgyvendinimui prašomą investicijos dedamosios vertę.</t>
        </r>
      </text>
    </comment>
    <comment ref="G20" authorId="0" shapeId="0" xr:uid="{A2B829E8-9820-4ECC-B398-B641CFF4813D}">
      <text>
        <r>
          <rPr>
            <b/>
            <sz val="9"/>
            <color indexed="81"/>
            <rFont val="Tahoma"/>
            <family val="2"/>
          </rPr>
          <t>Nusidėvėjimo vertė skaičiuojama nuo visos investicijos (reguliuojamo turto) vertės.</t>
        </r>
      </text>
    </comment>
    <comment ref="B22" authorId="0" shapeId="0" xr:uid="{2C260CE0-F1DD-4E0E-8132-E7263B791957}">
      <text>
        <r>
          <rPr>
            <sz val="9"/>
            <color indexed="81"/>
            <rFont val="Tahoma"/>
            <charset val="1"/>
          </rPr>
          <t xml:space="preserve">Nurodoma apibendrinta informacija, apie veiklos plane numatytų investicijų, kurių įgyvendinimui neprašoma skirti papildoma dedamoji, vertes ir nusidėvėjimo laikotarpius. 
</t>
        </r>
      </text>
    </comment>
    <comment ref="B23" authorId="0" shapeId="0" xr:uid="{C665A9C4-1164-4615-9D39-E4B67BFAB7B9}">
      <text>
        <r>
          <rPr>
            <sz val="9"/>
            <color indexed="81"/>
            <rFont val="Tahoma"/>
            <charset val="1"/>
          </rPr>
          <t xml:space="preserve">Nurodoma apibendrinta informacija, apie į eksploataciją įvesto reguliuojamo turto, vertes ir nusidėvėjimo laikotarpius. </t>
        </r>
      </text>
    </comment>
  </commentList>
</comments>
</file>

<file path=xl/sharedStrings.xml><?xml version="1.0" encoding="utf-8"?>
<sst xmlns="http://schemas.openxmlformats.org/spreadsheetml/2006/main" count="361" uniqueCount="144">
  <si>
    <t xml:space="preserve">Eil. Nr. </t>
  </si>
  <si>
    <t>Investicijos pavadinimas</t>
  </si>
  <si>
    <t>Investijos priskyrimas pagal pirminę paskirtį</t>
  </si>
  <si>
    <t>(Pasirinkti)</t>
  </si>
  <si>
    <t>Rodikliai</t>
  </si>
  <si>
    <t>FINANSINIAI RODIKLIAI</t>
  </si>
  <si>
    <t>Tūkst. Eur</t>
  </si>
  <si>
    <t>Veiklos sąnaudos (OPEX)</t>
  </si>
  <si>
    <t>Pinigų likutis metų pabaigai</t>
  </si>
  <si>
    <t>Paskolų grąžinimas</t>
  </si>
  <si>
    <t>Palūkanų mokėjimai</t>
  </si>
  <si>
    <t>Ilgalaikio turto pardavimas</t>
  </si>
  <si>
    <t>Pajamos turtu</t>
  </si>
  <si>
    <t>Paskolos</t>
  </si>
  <si>
    <t>Turto nuomos įpareigojimas</t>
  </si>
  <si>
    <t>Investicijos (CAPEX)</t>
  </si>
  <si>
    <t>Net Debt/Net EBITDA*</t>
  </si>
  <si>
    <t>DSCR (finansinių skolų aptarnavimo rodiklis)**</t>
  </si>
  <si>
    <t>Net EBITDA</t>
  </si>
  <si>
    <t>Finansinė skola</t>
  </si>
  <si>
    <t>Pajamos (iš viso)</t>
  </si>
  <si>
    <t>Pajamos iš investicijų dedamosios</t>
  </si>
  <si>
    <t>Žymėjimas:</t>
  </si>
  <si>
    <t>Paaiškinimai:</t>
  </si>
  <si>
    <t>Finansinė skola (trumpalaikė finansinė skola + ilgalaikė finansinė skola) - bendra finansinių įsipareigojimų suma ataskaitinių metų pabaigoje: banko paskolos, obligacijos, lizingas ir pan.;</t>
  </si>
  <si>
    <t xml:space="preserve">Mato vnt. </t>
  </si>
  <si>
    <t>Bendrosios instrukcijos</t>
  </si>
  <si>
    <t>INVESTICIJŲ, KURIOMS PRAŠOMA PAPILDOMA GERIAMOJO VANDENS TIEKIMO IR NUOTEKŲ TVARKYMO PASLAUGŲ KAINOS DEDAMOJI, DERINIMAS - Instrukcija</t>
  </si>
  <si>
    <t>1. Excel priedus  pildo vandens įmonė, užpildytas formas tikrina Taryba.</t>
  </si>
  <si>
    <t>Detalus vandens įmonės numatomų įgyvendinti investicijų sąrašas</t>
  </si>
  <si>
    <t>Ne nuosavos lėšos (tūkst. Eur)</t>
  </si>
  <si>
    <t>Nuosavos lėšos (tūkst. Eur)</t>
  </si>
  <si>
    <t>Investicijos suma (tūkst. Eur)</t>
  </si>
  <si>
    <t>ES dotacija</t>
  </si>
  <si>
    <t>Savivaldybės subsidijos</t>
  </si>
  <si>
    <t>Kita valstybės parama</t>
  </si>
  <si>
    <t>Kitos lėšos</t>
  </si>
  <si>
    <t>Paskola</t>
  </si>
  <si>
    <t xml:space="preserve">Bendrovės lėšos </t>
  </si>
  <si>
    <t>Investicijų dedamoji</t>
  </si>
  <si>
    <t>Investicijos įgyvendinimo laikotarpis (metai, nuo - iki)</t>
  </si>
  <si>
    <t>Investicijos numeris veiklos plane</t>
  </si>
  <si>
    <t xml:space="preserve">3. Stulpelyje "Investicijos įgyvendinimo laikotarpis (metai, nuo - iki)" nurodomas metų, kuriais numatoma vykdyti investiciją intervalas. </t>
  </si>
  <si>
    <t>4. Stulpelyje "Investicijos numeris veiklos plane" nurodomas investicijos numeris, numatytas Geriamojo vandens tiekėjo ir nuotekų tvarkytojo ar paviršinių nuotekų tvarkytojo veiklos plane.</t>
  </si>
  <si>
    <t xml:space="preserve">1. Nurodoma informacija apie vandens įmonės numatomas įgyvendinti investicijas, tiek investicijas kurių įgyvendinimui prašoma skirti papildomą dedamąją, tiek investicijas, kurias planuojama įgyvendinti nuosavomis, ES dotacijų, savivaldybės subsidijos ar kitomis lėšomis. </t>
  </si>
  <si>
    <t>Pateikiama informacija apie vandens įmonės planuojamas įgyvendinti investijas bei finansinius srautus:</t>
  </si>
  <si>
    <t>Pateikiama informacija apie vandens įmonės planuojamas įgyvendinti investicijas:</t>
  </si>
  <si>
    <t>Pateikiama informacija apie prielaidas, naudojamas piniginių srautų analizei:</t>
  </si>
  <si>
    <t>* Net Debt / Net EBITDA = (Finansinė skola – Pinigų likutis) / Net EBITDA. Rodiklis parodo, kiek metų prireiktų grąžinti grynąją skolą, jei būtų naudojamas tik vandens įmonės veiklos pelnas prieš palūkanas, mokesčius, nusidėvėjimą ir amortizaciją (EBITDA). Kuo mažesnis rodiklis, tuo mažesnė skolų našta. Papildoma dedamoji gali būti skirta, jei rodiklis didesnis nei 5,5.</t>
  </si>
  <si>
    <r>
      <rPr>
        <b/>
        <sz val="11"/>
        <color theme="1"/>
        <rFont val="Times New Roman"/>
        <family val="1"/>
      </rPr>
      <t>Net EBITDA</t>
    </r>
    <r>
      <rPr>
        <sz val="11"/>
        <color theme="1"/>
        <rFont val="Times New Roman"/>
        <family val="1"/>
      </rPr>
      <t xml:space="preserve"> (Pajamos (iš viso) – Veiklos sąnaudos (OPEX) - Ilgalaikio turto pardavimas - Pajamos turtu) - veiklos pelnas prieš palūkanas, mokesčius, nusidėvėjimą ir amortizaciją, t.y. rodiklis, rodantis pagrindinės veiklos pelningumą, eliminuojant finansavimo ir nusidėvėjimo įtaką.</t>
    </r>
  </si>
  <si>
    <t>Pateikiama informacija finansinių rodiklių skaičiavimui:</t>
  </si>
  <si>
    <t xml:space="preserve">1. Lentelėje teikiama informacija apie vandens įmonės finansinius rodiklius, kurie naudojami Tarybai priimant sprendimus dėl papildomos dedamosios skyrimo. </t>
  </si>
  <si>
    <t>3. Duomenys, naudojami skaičiavimams pildomi iš vandens įmonių metinių finansinių ataskaitų rinkinio  (teikiamas Tarybai kartu su metinių reguliuojamosios veiklos atskaitų rinkiniu, vadovaujantis Geriamojo vandens tiekimo ir nuotekų tvarkymo bei paviršinių nuotekų tvarkymo paslaugų įmonių apskaitos atskyrimo taisyklių ir susijusių reikalavimų sąvadu).</t>
  </si>
  <si>
    <t>2. Lentelėje vandens įmonės užpildo pilkai pažymėtas eilutes. Finansiniai rodikliai, reikalingi Tarybai priimant sprendimus dėl papildomos dedamosios skyrimo, užpildomi automatiškai.</t>
  </si>
  <si>
    <t xml:space="preserve">4. Lentelėje eilutėje "Pajamos iš investicijų dedamosios" nurodomos prašomos investicijų dedamosios apimtys, priklausomai nuo prašomomo investicijų dedamosios intensyvumo. </t>
  </si>
  <si>
    <t>Pateikiama informacija apie nusidėvėjimą ir WACC:</t>
  </si>
  <si>
    <t>1.</t>
  </si>
  <si>
    <t>1.1.</t>
  </si>
  <si>
    <t xml:space="preserve">1.2. </t>
  </si>
  <si>
    <t>Rodikliai naudojami Tarybos priimant sprendimus dėl papildomos dedamosios skyrimo</t>
  </si>
  <si>
    <t>2.</t>
  </si>
  <si>
    <t>12.</t>
  </si>
  <si>
    <t>5.</t>
  </si>
  <si>
    <t>3.</t>
  </si>
  <si>
    <t>4.</t>
  </si>
  <si>
    <t>7.</t>
  </si>
  <si>
    <t>9.</t>
  </si>
  <si>
    <t>8.</t>
  </si>
  <si>
    <t>5.1.</t>
  </si>
  <si>
    <t>5.2.</t>
  </si>
  <si>
    <t>5.3.</t>
  </si>
  <si>
    <t>6.</t>
  </si>
  <si>
    <t>10.</t>
  </si>
  <si>
    <t>11.</t>
  </si>
  <si>
    <t>13.</t>
  </si>
  <si>
    <t>14.</t>
  </si>
  <si>
    <t>15.</t>
  </si>
  <si>
    <t>16.</t>
  </si>
  <si>
    <t>Įvestiniai duomenys, kuriuos pildo vandens įmonė</t>
  </si>
  <si>
    <t>Finansiniai rodikliai (0/0)</t>
  </si>
  <si>
    <t>Finansiniai rodikliai (30/70)</t>
  </si>
  <si>
    <t>Finansiniai rodikliai (40/60)</t>
  </si>
  <si>
    <t>Geriamojo vandens tiekimas (pajamos)</t>
  </si>
  <si>
    <t>Nuotekų tvarkymas (pajamos)</t>
  </si>
  <si>
    <t>Apskaitos veikla (pajamos)</t>
  </si>
  <si>
    <t>Kita veikla (pajamos)</t>
  </si>
  <si>
    <r>
      <t xml:space="preserve">Apskaitos veikla (pajamos) - </t>
    </r>
    <r>
      <rPr>
        <sz val="11"/>
        <color theme="1"/>
        <rFont val="Times New Roman"/>
        <family val="1"/>
      </rPr>
      <t xml:space="preserve">suprantamos kaip geriamojo vandens apskaitos prietaisų ir nuotekų apskaitos prietaisų priežiūros veiklos pajamos. </t>
    </r>
  </si>
  <si>
    <t>Investicijos vertė, tūkst. Eur</t>
  </si>
  <si>
    <t>Numatoma nusidėvėjimo skaičiavimo pradžia (metai)</t>
  </si>
  <si>
    <t>Išvestiniai rodikliai naudojami finansiniams rodikliams paskaičiuoti</t>
  </si>
  <si>
    <r>
      <t xml:space="preserve">Kita veikla (pajamos) - </t>
    </r>
    <r>
      <rPr>
        <sz val="11"/>
        <color theme="1"/>
        <rFont val="Times New Roman"/>
        <family val="1"/>
      </rPr>
      <t>vandens įmonės gaunamos pajamos iš sutarčių pagal sutartis atlikimo, laboratorijoų paslaugų teikimo, turo nuomos, finansinė veikla.</t>
    </r>
  </si>
  <si>
    <t>GVTNT paslaugų pardavimo pajamos</t>
  </si>
  <si>
    <r>
      <rPr>
        <b/>
        <sz val="11"/>
        <color theme="1"/>
        <rFont val="Times New Roman"/>
        <family val="1"/>
      </rPr>
      <t>Pajamos (iš viso)</t>
    </r>
    <r>
      <rPr>
        <sz val="11"/>
        <color theme="1"/>
        <rFont val="Times New Roman"/>
        <family val="1"/>
      </rPr>
      <t xml:space="preserve"> (GVTNT paslaugų pardavimo pajamos + kitos veiklos pajamos (jei yra)) - visos per ataskaitinius metus gautos pajamos iš pagrindinės ir kitos veiklos (GVTNT pardavimo pajamos + pajamos iš investicijų dedamosios + kitos veiklos pajamos);</t>
    </r>
  </si>
  <si>
    <r>
      <rPr>
        <b/>
        <sz val="11"/>
        <color theme="1"/>
        <rFont val="Times New Roman"/>
        <family val="1"/>
      </rPr>
      <t xml:space="preserve">GVTNT paslaugų pardavimo pajamos </t>
    </r>
    <r>
      <rPr>
        <sz val="11"/>
        <color theme="1"/>
        <rFont val="Times New Roman"/>
        <family val="1"/>
      </rPr>
      <t>- vandens įmonės pajamos iš geriamojo vandens tiekimo ir nuotekų tvarkymo, įskaitant apskaitos veiklą.</t>
    </r>
  </si>
  <si>
    <r>
      <rPr>
        <b/>
        <i/>
        <u/>
        <sz val="10"/>
        <color theme="1"/>
        <rFont val="Times New Roman"/>
        <family val="1"/>
      </rPr>
      <t>Svarbu.</t>
    </r>
    <r>
      <rPr>
        <b/>
        <i/>
        <sz val="10"/>
        <color theme="1"/>
        <rFont val="Times New Roman"/>
        <family val="1"/>
      </rPr>
      <t xml:space="preserve"> </t>
    </r>
    <r>
      <rPr>
        <sz val="10"/>
        <color theme="1"/>
        <rFont val="Times New Roman"/>
        <family val="1"/>
      </rPr>
      <t>Teikiant derinti investicijas į geriamojo vandens tiekimo, nuotekų tvarkymo ir paviršinių nuotekų tvarkymo infrastruktūros plėtrą, vandens įmonės pateikia veiklos planą tvirtinančios institucijos patvirtinimą, kad teikiamos derinti investicijos atitinka Geriamojo vandens tiekimo ir nuotekų tvarkymo įstatymo 12 straipsnio 1 dalyje numatytų dokumentų sprendinius.</t>
    </r>
  </si>
  <si>
    <r>
      <rPr>
        <b/>
        <i/>
        <u/>
        <sz val="10"/>
        <color theme="1"/>
        <rFont val="Times New Roman"/>
        <family val="1"/>
      </rPr>
      <t>Svarbu.</t>
    </r>
    <r>
      <rPr>
        <sz val="10"/>
        <color theme="1"/>
        <rFont val="Times New Roman"/>
        <family val="1"/>
      </rPr>
      <t xml:space="preserve"> Šioje lentelėje nurodomos investicijų (CAPEX) apimtys, turi sutapti su nurodytomis lentelėje "1. Planuojamos investicijos". </t>
    </r>
  </si>
  <si>
    <t>Finansiniai rodikliai (įmonės siūlomas finansavimo intensyvumas)</t>
  </si>
  <si>
    <t>Nusidėvėjimo laikotarpis (metais)</t>
  </si>
  <si>
    <t>WACC vertė, tūkst. Eur</t>
  </si>
  <si>
    <t>5. Lentelėje „6. Finansiniai rodikliai (vandens įmonės prašomas intensyvumas)“ nurodomas vandens įmonės prašomas papildomos dedamosios intensyvumas, įgyvendinant Geriamojo vandens tiekėjo ir nuotekų tvarkytojo  ar paviršinių nuotekų tvarkytojo plane numatytas investicijas.  Skaičiavimuose taikomas prašomų derinti investicijos metu įsigyto turto nusidėvėjimo vidurkis. Pildant šią lentelę kartu su investicijų derinimo dokumentais pateikiamas ir pagrindimas, kodėl prašomas kitoks papildomos dedamosios intensyvumas.</t>
  </si>
  <si>
    <t>Kiek laiko dėvėsis investicija (nusidėvėjimo laikotarpis, metai)</t>
  </si>
  <si>
    <t>Investicijos, numatytos veiklos plane</t>
  </si>
  <si>
    <t>Nusidėvėjimo vertė, tūkst. Eur</t>
  </si>
  <si>
    <t>WACC</t>
  </si>
  <si>
    <t xml:space="preserve">2. Nurodomos tik Geriamojo vandens tiekėjo ir nuotekų tvarytojo  ar paviršinių nuotekų tvarkytojo veiklos  plane numatytos investicijos. Nurodomos visų 5 metų (veiklos plano laikotarpis) laikotarpiu planuojamos investicijos. </t>
  </si>
  <si>
    <t>2. Informacija apie vandens įmonės taikytas prielaidas, atliekant finansinių rodiklių skaičiavimus, Tarybai pateikiama laisva forma, nurodant kokiomis prielaidomis remtasi atliekant skaičiavimus naudojama ir pateikiama kartu su investicijų derinimo dokumentais (t. y. kartu su investicijų aprašymais).</t>
  </si>
  <si>
    <t xml:space="preserve">1. Lentelėje pateikiamos Tarybos rekomenduojamos  prielaidos, finansinių rodiklių, nurodytų lentelėse 3-6 "Finansiniai rodikliai" skaičiavimui. </t>
  </si>
  <si>
    <t xml:space="preserve">6. Stulpelyje "Investicijos suma (tūkst. Eur)" teikiama informaciją apie visą investicijos vertę, t. y. visam investicijos įgyvendinimo laikotarpiui. Šis stulpelis užsipildo automatiškai, užplidžius stulpelius "Ne nuosavos lėšos (tūkst. Eur)" ir "Nuosavos lėšos (tūkst. Eur)". </t>
  </si>
  <si>
    <r>
      <rPr>
        <b/>
        <i/>
        <sz val="11"/>
        <color theme="1"/>
        <rFont val="Times New Roman"/>
        <family val="1"/>
      </rPr>
      <t>SVARBU.</t>
    </r>
    <r>
      <rPr>
        <sz val="11"/>
        <color theme="1"/>
        <rFont val="Times New Roman"/>
        <family val="1"/>
      </rPr>
      <t xml:space="preserve"> Šioje lentelėje nurodomas ne galutinis galimų prielaidų sąrašas. Vandens įmonės, įvertinusios faktines aplinkybes gali įvertinti ir pateikti informaciją apie kitas faktines prielaidas, aplinkybes, kurios gali įtakoti atliekamus skaičiavimus lentelėse "Finansiniai rodikliai". Visos vandens įmonės skaičiavimuose naudojamos prielaidos, nurodomos ir pateikiamos kartu su investicijų derinimo dokumentais (t. y. kartu su investicijų aprašymais). </t>
    </r>
  </si>
  <si>
    <t>Prielaidos finansininių rodiklių skaičiavimui:</t>
  </si>
  <si>
    <t xml:space="preserve">Vandens įmonės piniginių srautų vertinimas teikiamas 10 metų laikotarpiui. Teikiamos derinti investicijos turi būti numatytos Geriamojo vandens tiekėjo ir nuotekų tvarkytojo ar paviršinių nuotekų tvarkytojo veiklos plane. Teikiamų derinti investicijų, kurių įgyvendinimui prašoma papildoma dedamoji, apimtys turi būti įvertintos atsižvelgus į suplanuotas įgyvendinti investicijas, numatomas finansuoti ne dedamosios lėšomis, t. y. savo ar skolintomis lėšomis planuojamos įgyvendinti investicijos, jau suplanuotos Geriamojo vandens tiekėjo ir nuotekų tvarkytojo ar paviršinių nuotekų tvarkytojo veiklos plane. </t>
  </si>
  <si>
    <r>
      <t xml:space="preserve">  </t>
    </r>
    <r>
      <rPr>
        <sz val="11"/>
        <color theme="1"/>
        <rFont val="Aptos Narrow"/>
        <family val="2"/>
      </rPr>
      <t xml:space="preserve">• </t>
    </r>
    <r>
      <rPr>
        <u/>
        <sz val="11"/>
        <color theme="1"/>
        <rFont val="Times New Roman"/>
        <family val="1"/>
      </rPr>
      <t xml:space="preserve">Lentelėje 3. „Finansiniai rodikliai (0:0)“ </t>
    </r>
    <r>
      <rPr>
        <sz val="11"/>
        <color theme="1"/>
        <rFont val="Times New Roman"/>
        <family val="1"/>
      </rPr>
      <t>laikoma, kad įgyvendinant Geriamojo vandens tiekėjo ir nuotekų tvarkytojo  ar paviršinių nuotekų tvarkytojo plane numatytas investicijas papildoma dedamoji nėra skirta, t. y. eilutėje “Pajamos iš investicijų dedamosios“ (Eil. Nr. 15) nurodomas 0.</t>
    </r>
  </si>
  <si>
    <r>
      <rPr>
        <b/>
        <sz val="11"/>
        <color theme="1"/>
        <rFont val="Times New Roman"/>
        <family val="1"/>
      </rPr>
      <t>Finansinių rodiklių skaičiavimas</t>
    </r>
    <r>
      <rPr>
        <sz val="11"/>
        <color theme="1"/>
        <rFont val="Times New Roman"/>
        <family val="1"/>
      </rPr>
      <t>. Finansinių rodiklių, numatytų Tvarkos apraše skaičiavimui, užpildoma Excel priedai (3-6 "Finansiniai rodikliai"). Pildant lentelėse prašomus duomenis, pateikiama finansinėse ataskaitose nurodyta informacija.
Ateinančių metų duomenys prognozuojami įvertinus paskutinių metų finansinių ataskaitų duomenis bei galimus pokyčius dėl objektyvių priežasčių (pvz.: infliacijos koeficientą (https://osp.stat.gov.lt/infliacijos-skaiciuokle ),  geriamojo vandens tiekimo ir nuotekų tvarkymo, paviršinių nuotekų tvarkymo paslaugų kiekio pokyčius, ilgalaikio turto vienetų nusidėvėjimo (amortizacijos) sąnaudų pokytį, įsigyjamo geriamojo vandens ir nuotekų tvarkymo paslaugų kainų pokyčius, elektros energijos kainų pokyčius, šilumai naudojamų energetinių išteklių kainų pokyčius, technologinių medžiagų įsigijimo kainų pokyčius, technologinio kuro įsigijimo kainų pokyčius, mokesčių dydžių pokyčius, Finansų ministerijos skelbiamo darbo užmokesčio pokyčius,  investicijų grąžos pokytį, investicijų grąžos pokytį dėl skolinto kapitalo kainos (Rd) pokyčio, kitus, nuo Ūkio subjekto valios nepriklausančių veiksnių nulemtus bei neišvengiamus sąnaudų pokyčius (Geriamojo vandens tiekimo ir nuotekų tvarkymo bei paviršinių nuotekų tvarkymo paslaugų kainų nustatymo metodikos, patvirtintos Tarybos 2006 m. gruodžio 21 d. nutarimu Nr. O3‑92 „Dėl Geriamojo vandens tiekimo ir nuotekų tvarkymo bei paviršinių nuotekų tvarkymo paslaugų kainų nustatymo metodikos patvirtinimo“ 24 punktas)). Tuo atveju, jei planuojami ženklūs pokyčiai, nurodomos tų pokyčių priežastys.</t>
    </r>
  </si>
  <si>
    <t>2. Excel prieduose yra tiek įvesties (pilka/balta spalva), tiek skaičiavimo laukeliai (melsva spalva/žalsva).</t>
  </si>
  <si>
    <t xml:space="preserve">5. Stulpelis "Investijos priskyrimas pagal pirminę paskirtį" pildomas tik toms investicijoms, kurių įgyvendinimui prašoma skirti papildomą dedamąja. </t>
  </si>
  <si>
    <r>
      <rPr>
        <b/>
        <i/>
        <u/>
        <sz val="10"/>
        <color rgb="FF000000"/>
        <rFont val="Times New Roman"/>
        <family val="1"/>
      </rPr>
      <t>Svarbu</t>
    </r>
    <r>
      <rPr>
        <sz val="10"/>
        <color rgb="FF000000"/>
        <rFont val="Times New Roman"/>
        <family val="1"/>
      </rPr>
      <t xml:space="preserve">. Šioje lentelėje nurodomas ne galutinis galimų prielaidų sąrašas. Vandens įmonė, įvertinusi faktines aplinkybes, atlikdama finansinių rodiklių sakaičiavimus, gali įvertinti ir pateikti informaciją apie kitas prielaidas, aplinkybes, kurios gali įtakoti atliekamus skaičiavimus lentelėse 3-6 "Finansiniai rodikliai". </t>
    </r>
  </si>
  <si>
    <t>5. Lentelėje „3. Finansiniai rodikliai (0/0)“ laikoma, kad įgyvendinant Geriamojo vandens tiekėjo ir nuotekų tvarkytojo  ar paviršinių nuotekų tvarkytojo plane numatytas investicijas papildoma dedamoji nėra skirta, t. y. eilutėje “Pajamos iš investicijų dedamosios“ (Eil. Nr. 15) nurodomas 0.</t>
  </si>
  <si>
    <t>Nusidėvėjimo vertė (be papildomos dedamosios), tūkst. Eur</t>
  </si>
  <si>
    <t>Investicijos įgyvendinimui prašomos papildomos  dedamosios vertė, tūkst. Eur</t>
  </si>
  <si>
    <t>Likutinė vertė (be papildomos dedamosios), tūkst. Eur</t>
  </si>
  <si>
    <t xml:space="preserve">4. Detalus paaiškinimas apie Excel priedų pildymą pateikiamas šioje instrukcijoje kiekvienam priedui atskirai ir nurodomas šio lango apačioje. </t>
  </si>
  <si>
    <t>3. Informacija teikiama tūkstančiais eurų.</t>
  </si>
  <si>
    <t xml:space="preserve">5. Lentelėje „4. Finansiniai rodikliai (30/70)“ laikoma, kad įgyvendinant Geriamojo vandens tiekėjo ir nuotekų tvarkytojo  ar paviršinių nuotekų tvarkytojo plane numatytas investicijas prašomas papildomos dedamosios intensyvumas 30 proc., taip pat laikoma, kad likusi 70 proc. investicijos (kurių įgyvendinimui prašoma papildoma dedamoji) finansuojama paskolos arba kitomis lėšomis. Skaičiavimuose taikomas prašomų derinti investicijos metu įsigyto turto nusidėvėjimo vidurkis. </t>
  </si>
  <si>
    <t xml:space="preserve">5. Lentelėje „5. Finansiniai rodikliai (40/60)“ laikoma, kad įgyvendinant Geriamojo vandens tiekėjo ir nuotekų tvarkytojo  ar paviršinių nuotekų tvarkytojo plane numatytas investicijas prašomas papildomos dedamosios intensyvumas 40 proc., taip pat laikoma, kad likusi 60 proc. investicijos (kurių įgyvendinimui prašoma papildoma dedamoji) finansuojama paskolos arba kitomis lėšomis. Skaičiavimuose taikomas prašomų derinti investicijos metu įsigyto turto nusidėvėjimo vidurkis. </t>
  </si>
  <si>
    <t xml:space="preserve">Prašomos dedamosios procentas </t>
  </si>
  <si>
    <t xml:space="preserve">1. Lentelėje pateikiami duomenys apie investicijų, kurių finansavimui prašoma skirti papildomą dedamąja, nusidėvėjimą ir WACC. Šioje lentelėje yra pateiktas investicijų, kurių įgyvendinimui prašoma skirti papildomą dedamąją,  nusidėvėjimo, likutinės vertės ir WACC dydis. Pažymėtina, kad nurodžius investicijos vertę, prašomą papildomos dedamosios dydį, taikomą nusidėvėjimo laikotarpį, bei nusidėvėjimo pradžios datą, kiti duomenys suskaičiuojami automatiškai (t. y. užsipilo melsva spalva pažymėti langeliai). </t>
  </si>
  <si>
    <t>2. Antroje lentelės dalyje pateikiama informacija apie nusidėvėjimą tų investicijų, kurių įgyvendinimui nėra prašoma papildoma dedamoji (Geriamojo vandens tiekėjo ir nuotekų tvarkytojo  ar paviršinių nuotekų tvarkytojo plane numatytoms investicijoms). Taip pat pateikiama informacija apie jau įvestą į eksploataciją reguliuojamai veiklai priskiriamą turtą.</t>
  </si>
  <si>
    <t xml:space="preserve">Teikiant dokumentus investicijų derinimui turi būti pateikiama informacija apie vandens įmonės turimas paskolas, bei jų suteikimo sąlygas (jei paskolos suteikimo sutartyse yra numatyti reikalavimai finansiniams rodikliams, pateikiama tokia informacija). Taip pat pateikiama informacija apie planuojamas gauti ES dotacijas ar savivaldybės subsidijas. Informacija pateikiama laisva forma, kartu investicijų aprašymais. 
</t>
  </si>
  <si>
    <r>
      <rPr>
        <b/>
        <sz val="11"/>
        <color theme="1"/>
        <rFont val="Times New Roman"/>
        <family val="1"/>
      </rPr>
      <t>Planuojamos pajamos</t>
    </r>
    <r>
      <rPr>
        <sz val="11"/>
        <color theme="1"/>
        <rFont val="Times New Roman"/>
        <family val="1"/>
      </rPr>
      <t xml:space="preserve">. Pateikiamas paaiškinimas, kaip planuojamos pajamos, nurodytos skaičiavimuose (lentelių "Finansiniai rodikliai" Eil. Nr. 4-5 ), t. y. ar įvertinamas realizacijos pokytis, reguliuojamų kainų pokytis, kiti svarbūs veiksniai. </t>
    </r>
  </si>
  <si>
    <r>
      <rPr>
        <b/>
        <sz val="11"/>
        <color theme="1"/>
        <rFont val="Times New Roman"/>
        <family val="1"/>
      </rPr>
      <t>Planuojamos  investicijos (CAPEX)</t>
    </r>
    <r>
      <rPr>
        <sz val="11"/>
        <color theme="1"/>
        <rFont val="Times New Roman"/>
        <family val="1"/>
      </rPr>
      <t xml:space="preserve">. Pateikiamas paaiškinimas apie planuojamas vandens įmonės investicijas. Informacija teikiama apie 10 metų laikotarpio investicijas, t. y. pirmųjų 5 metų investicijos turi atitikti Geriamojo vandens tiekėjo ir nuotekų tvarkytojo ar paviršinių nuotekų tvarkytojo veiklos plane numatytas, sekantys metai planuojami įvertinus vandens įmonės atliekamų kasmetinių investicijų apimtis. Pažymėtina, kad informacija teikiama, tiek apie tas investicijas, kurių įgyvendinimui prašoma skirti papildomą dedamąją, tiek planuojamas įgyvendinti savo nuosavomis/subsidijų/ ES dotacijų lėšomis. Taip pat pažymėtina, kad lentelėje“1. Planuojamos investicijos“ nurodomos tik Geriamojo vandens tiekėjo ir nuotekų tvarkytojo ar paviršinių nuotekų tvarkytojo veiklos plane numatytos investicijos. 
</t>
    </r>
  </si>
  <si>
    <r>
      <rPr>
        <b/>
        <sz val="11"/>
        <color theme="1"/>
        <rFont val="Times New Roman"/>
        <family val="1"/>
      </rPr>
      <t>Investicijos dedamosios intensyvumas</t>
    </r>
    <r>
      <rPr>
        <sz val="11"/>
        <color theme="1"/>
        <rFont val="Times New Roman"/>
        <family val="1"/>
      </rPr>
      <t xml:space="preserve">. Informacija apie vandens įmonės piniginius srautus ir finansinių rodiklių skaičiavimai pateikiami užpildant lenteles -  3. „Finansiniai rodikliai (0:0)“, 4. „Finansiniai rodikliai (30:70)“, 5. „Finansiniai rodikliai 40:60“, 6. „Finansiniai rodikliai (vandens įmonės prašomas finansavimo intensyvumas)“. Minėtos lentelėse finansiniai duomenys nurodomi vienodi, išskyrus eilutėje “Pajamos iš investicijų dedamosios“ (Eil. Nr. 15) nurodomas pajamas iš investicijų dedamosios. Atkreitinas dėmesys, kad dalis duomenų užsipildo automatiškai, užpildžius lentelę 3. „Finansiniai rodikliai (0:0)“.
</t>
    </r>
  </si>
  <si>
    <r>
      <t xml:space="preserve"> • </t>
    </r>
    <r>
      <rPr>
        <u/>
        <sz val="11"/>
        <color theme="1"/>
        <rFont val="Times New Roman"/>
        <family val="1"/>
      </rPr>
      <t xml:space="preserve">Lentelėje 4. „Finansiniai rodikliai (30:70)“ </t>
    </r>
    <r>
      <rPr>
        <sz val="11"/>
        <color theme="1"/>
        <rFont val="Times New Roman"/>
        <family val="1"/>
      </rPr>
      <t>laikoma, kad Geriamojo vandens tiekėjo ir nuotekų tvarkytojo  ar paviršinių nuotekų tvarkytojo plane numatytų investicijų, kurioms prašoma papildoma dedamoji, įgyvendinimui skiriama 30 proc. papildomos dedamosios lėšų, o 70 proc. finansuojama paskolos ar kitomis lėšomis.</t>
    </r>
  </si>
  <si>
    <r>
      <t xml:space="preserve"> • </t>
    </r>
    <r>
      <rPr>
        <u/>
        <sz val="11"/>
        <color theme="1"/>
        <rFont val="Times New Roman"/>
        <family val="1"/>
      </rPr>
      <t>Lentelėje 5. „Finansiniai rodikliai (40:60)“</t>
    </r>
    <r>
      <rPr>
        <sz val="11"/>
        <color theme="1"/>
        <rFont val="Times New Roman"/>
        <family val="1"/>
      </rPr>
      <t xml:space="preserve"> laikoma, kad Geriamojo vandens tiekėjo ir nuotekų tvarkytojo  ar paviršinių nuotekų tvarkytojo plane numatytų investicijų, kurioms prašoma papildoma dedamoji, įgyvendinimui skiriama 40 proc. papildomos dedamosios lėšų, o 60 proc.  finansuojama paskolos ar kitomis lėšomis. </t>
    </r>
  </si>
  <si>
    <r>
      <t xml:space="preserve"> • </t>
    </r>
    <r>
      <rPr>
        <u/>
        <sz val="11"/>
        <color theme="1"/>
        <rFont val="Times New Roman"/>
        <family val="1"/>
      </rPr>
      <t>Lentelėje 6. „Finansiniai rodikliai (vandens įmonės prašomas intensyvumas)</t>
    </r>
    <r>
      <rPr>
        <sz val="11"/>
        <color theme="1"/>
        <rFont val="Times New Roman"/>
        <family val="1"/>
      </rPr>
      <t>“ pildoma tuo atveju, jei prašoma skirti kitokį papildomos dedamosios intensyvumą nei nurodyta lentelėje 4. „Finansiniai rodikliai (30:70)“  ir lentelėje 5. „Finansiniai rodikliai (40:60)“. Tokiu atveju teikiant investicijų derinimo dokmentus kartu su investicijų aprašymu, pateikiamas paaiškinimas koks papildomos investicijų dedamosios intensyvumas prašomas ir pateikiamas pagrindimas. Jei tokio turto nėra derinama, ši lentelė nepildoma.</t>
    </r>
  </si>
  <si>
    <t>Eil. Nr.</t>
  </si>
  <si>
    <t>Turto pavadinimas</t>
  </si>
  <si>
    <t>Nusidėvėjimas ir WACC (investicijoms, numatytoms įgyvendinti savo lėšomis ir jau eksploatuojamam reguliuojamam turtui)</t>
  </si>
  <si>
    <t>Turto vertė, tūkst. Eur</t>
  </si>
  <si>
    <r>
      <rPr>
        <b/>
        <sz val="11"/>
        <color theme="1"/>
        <rFont val="Times New Roman"/>
        <family val="1"/>
      </rPr>
      <t>Veiklos sąnaudos (OPEX)</t>
    </r>
    <r>
      <rPr>
        <sz val="11"/>
        <color theme="1"/>
        <rFont val="Times New Roman"/>
        <family val="1"/>
      </rPr>
      <t xml:space="preserve">. Pateikiamas paaiškinimas apie planuojamas vandens įmonės veiklos sąnaudas, nurodant veiksnius, kuriais remtasi atliekant skaičiavimus. </t>
    </r>
  </si>
  <si>
    <t>Nusidėvėjimas ir WACC (investicijoms, kurių įgyvendinimui prašoma (planuojama) skirti papildomą dedamąją)</t>
  </si>
  <si>
    <t>Į eksploataciją įvestas reguliuojamas turtas - investicijos</t>
  </si>
  <si>
    <t xml:space="preserve">1. </t>
  </si>
  <si>
    <t xml:space="preserve">2. </t>
  </si>
  <si>
    <t>** DSCR = Net EBITDA / (Palūkanų mokėjimai + Paskolų grąžinimas). Rodiklis parodo įmonės gebėjimą aptarnauti finansinius įsipareigojimus (palūkanas ir paskolų grąžinimą) iš veiklos pinigų srautų. Kuo didesnis rodiklis, tuo geresnė įmonės finansinė būklė. Dedamoji gali būti skirta, jei rodiklis ne mažesnis nei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</si>
</sst>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11"/>
      <color theme="1"/>
      <name val="Aptos Narrow"/>
      <family val="2"/>
      <charset val="186"/>
      <scheme val="minor"/>
    </font>
    <font>
      <sz val="11"/>
      <color theme="1"/>
      <name val="Aptos Narrow"/>
      <family val="2"/>
      <charset val="186"/>
      <scheme val="minor"/>
    </font>
    <font>
      <b/>
      <sz val="11"/>
      <color theme="1"/>
      <name val="Times New Roman"/>
      <family val="1"/>
    </font>
    <font>
      <sz val="11"/>
      <color theme="1"/>
      <name val="Times New Roman"/>
      <family val="1"/>
    </font>
    <font>
      <b/>
      <sz val="11"/>
      <name val="Times New Roman"/>
      <family val="1"/>
    </font>
    <font>
      <sz val="11"/>
      <color rgb="FFFF0000"/>
      <name val="Aptos Narrow"/>
      <family val="2"/>
      <charset val="186"/>
      <scheme val="minor"/>
    </font>
    <font>
      <b/>
      <sz val="11"/>
      <name val="Times New Roman"/>
      <family val="1"/>
      <charset val="186"/>
    </font>
    <font>
      <b/>
      <sz val="11"/>
      <color theme="1"/>
      <name val="Times New Roman"/>
      <family val="1"/>
      <charset val="186"/>
    </font>
    <font>
      <sz val="11"/>
      <color theme="1"/>
      <name val="Times New Roman"/>
      <family val="1"/>
      <charset val="186"/>
    </font>
    <font>
      <b/>
      <sz val="9"/>
      <color rgb="FFFF0000"/>
      <name val="Segoe UI"/>
      <family val="2"/>
    </font>
    <font>
      <sz val="12"/>
      <color rgb="FF000000"/>
      <name val="Georgia"/>
      <family val="1"/>
    </font>
    <font>
      <b/>
      <i/>
      <sz val="11"/>
      <color theme="1"/>
      <name val="Times New Roman"/>
      <family val="1"/>
    </font>
    <font>
      <b/>
      <sz val="11"/>
      <color theme="1"/>
      <name val="Aptos Narrow"/>
      <family val="2"/>
      <scheme val="minor"/>
    </font>
    <font>
      <b/>
      <sz val="14"/>
      <color theme="0"/>
      <name val="Times New Roman"/>
      <family val="1"/>
    </font>
    <font>
      <sz val="10"/>
      <color theme="1"/>
      <name val="Times New Roman"/>
      <family val="1"/>
    </font>
    <font>
      <b/>
      <sz val="10"/>
      <color theme="1"/>
      <name val="Times New Roman"/>
      <family val="1"/>
    </font>
    <font>
      <b/>
      <i/>
      <sz val="10"/>
      <color theme="1"/>
      <name val="Times New Roman"/>
      <family val="1"/>
    </font>
    <font>
      <i/>
      <sz val="10"/>
      <color theme="1"/>
      <name val="Times New Roman"/>
      <family val="1"/>
    </font>
    <font>
      <b/>
      <i/>
      <u/>
      <sz val="10"/>
      <color theme="1"/>
      <name val="Times New Roman"/>
      <family val="1"/>
    </font>
    <font>
      <sz val="10"/>
      <color rgb="FF000000"/>
      <name val="Times New Roman"/>
      <family val="1"/>
    </font>
    <font>
      <b/>
      <i/>
      <u/>
      <sz val="10"/>
      <color rgb="FF000000"/>
      <name val="Times New Roman"/>
      <family val="1"/>
    </font>
    <font>
      <b/>
      <sz val="11"/>
      <color rgb="FFFF0000"/>
      <name val="Times New Roman"/>
      <family val="1"/>
    </font>
    <font>
      <sz val="10"/>
      <color rgb="FFFF0000"/>
      <name val="Times New Roman"/>
      <family val="1"/>
    </font>
    <font>
      <u/>
      <sz val="11"/>
      <color theme="10"/>
      <name val="Aptos Narrow"/>
      <family val="2"/>
      <charset val="186"/>
      <scheme val="minor"/>
    </font>
    <font>
      <sz val="11"/>
      <color theme="1"/>
      <name val="Aptos Narrow"/>
      <family val="2"/>
    </font>
    <font>
      <u/>
      <sz val="11"/>
      <color theme="1"/>
      <name val="Times New Roman"/>
      <family val="1"/>
    </font>
    <font>
      <sz val="9"/>
      <color indexed="81"/>
      <name val="Tahoma"/>
      <charset val="1"/>
    </font>
    <font>
      <b/>
      <sz val="9"/>
      <color indexed="81"/>
      <name val="Tahoma"/>
      <charset val="1"/>
    </font>
    <font>
      <b/>
      <sz val="9"/>
      <color indexed="81"/>
      <name val="Tahoma"/>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3" tint="0.89999084444715716"/>
        <bgColor indexed="64"/>
      </patternFill>
    </fill>
    <fill>
      <patternFill patternType="solid">
        <fgColor rgb="FF002D7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23" fillId="0" borderId="0" applyNumberFormat="0" applyFill="0" applyBorder="0" applyAlignment="0" applyProtection="0"/>
  </cellStyleXfs>
  <cellXfs count="156">
    <xf numFmtId="0" fontId="0" fillId="0" borderId="0" xfId="0"/>
    <xf numFmtId="0" fontId="3" fillId="0" borderId="0" xfId="0" applyFont="1"/>
    <xf numFmtId="0" fontId="3" fillId="0" borderId="1" xfId="0" applyFont="1" applyBorder="1" applyAlignment="1">
      <alignment vertical="top" wrapText="1"/>
    </xf>
    <xf numFmtId="0" fontId="9" fillId="0" borderId="0" xfId="0" applyFont="1" applyAlignment="1">
      <alignment vertical="center"/>
    </xf>
    <xf numFmtId="0" fontId="2" fillId="0" borderId="1" xfId="0" applyFont="1" applyBorder="1" applyAlignment="1">
      <alignment horizontal="left"/>
    </xf>
    <xf numFmtId="0" fontId="10" fillId="0" borderId="0" xfId="0" applyFont="1" applyAlignment="1">
      <alignment vertical="center"/>
    </xf>
    <xf numFmtId="0" fontId="3" fillId="0" borderId="0" xfId="0" applyFont="1" applyAlignment="1">
      <alignment vertical="top" wrapText="1"/>
    </xf>
    <xf numFmtId="0" fontId="12" fillId="0" borderId="0" xfId="0" applyFont="1"/>
    <xf numFmtId="0" fontId="14" fillId="2" borderId="0" xfId="0" applyFont="1" applyFill="1"/>
    <xf numFmtId="0" fontId="14" fillId="2" borderId="9" xfId="0" applyFont="1" applyFill="1" applyBorder="1" applyAlignment="1">
      <alignment vertical="top" wrapText="1"/>
    </xf>
    <xf numFmtId="0" fontId="14" fillId="2" borderId="0" xfId="0" applyFont="1" applyFill="1" applyAlignment="1">
      <alignment vertical="top" wrapText="1"/>
    </xf>
    <xf numFmtId="0" fontId="14" fillId="2" borderId="8" xfId="0" applyFont="1" applyFill="1" applyBorder="1" applyAlignment="1">
      <alignment vertical="top" wrapText="1"/>
    </xf>
    <xf numFmtId="0" fontId="17" fillId="2" borderId="0" xfId="0" applyFont="1" applyFill="1" applyAlignment="1">
      <alignment horizontal="left" wrapText="1"/>
    </xf>
    <xf numFmtId="0" fontId="15" fillId="2" borderId="0" xfId="0" applyFont="1" applyFill="1" applyAlignment="1">
      <alignment horizontal="center" vertical="center"/>
    </xf>
    <xf numFmtId="0" fontId="3" fillId="0" borderId="10" xfId="0" applyFont="1" applyBorder="1"/>
    <xf numFmtId="0" fontId="3" fillId="0" borderId="11" xfId="0" applyFont="1" applyBorder="1"/>
    <xf numFmtId="0" fontId="3" fillId="0" borderId="12" xfId="0" applyFont="1" applyBorder="1"/>
    <xf numFmtId="0" fontId="23" fillId="0" borderId="0" xfId="2" applyAlignment="1">
      <alignment vertical="top" wrapText="1"/>
    </xf>
    <xf numFmtId="0" fontId="8" fillId="0" borderId="1" xfId="0" applyFont="1" applyBorder="1" applyAlignment="1">
      <alignment vertical="top" wrapText="1"/>
    </xf>
    <xf numFmtId="0" fontId="0" fillId="0" borderId="0" xfId="0" applyProtection="1">
      <protection locked="0"/>
    </xf>
    <xf numFmtId="0" fontId="4" fillId="3" borderId="1" xfId="0" applyFont="1" applyFill="1" applyBorder="1" applyAlignment="1" applyProtection="1">
      <alignment horizontal="center" vertical="center" wrapText="1"/>
      <protection locked="0"/>
    </xf>
    <xf numFmtId="0" fontId="3" fillId="0" borderId="1" xfId="0" applyFont="1" applyBorder="1" applyProtection="1">
      <protection locked="0"/>
    </xf>
    <xf numFmtId="0" fontId="3" fillId="3" borderId="1" xfId="0" applyFont="1" applyFill="1" applyBorder="1" applyAlignment="1" applyProtection="1">
      <alignment horizontal="center"/>
      <protection locked="0"/>
    </xf>
    <xf numFmtId="0" fontId="0" fillId="0" borderId="1" xfId="0" applyBorder="1" applyProtection="1">
      <protection locked="0"/>
    </xf>
    <xf numFmtId="0" fontId="3" fillId="5" borderId="1" xfId="0" applyFont="1" applyFill="1" applyBorder="1"/>
    <xf numFmtId="0" fontId="6" fillId="0" borderId="0" xfId="0" applyFont="1" applyAlignment="1" applyProtection="1">
      <alignment horizontal="left"/>
      <protection locked="0"/>
    </xf>
    <xf numFmtId="0" fontId="12" fillId="0" borderId="0" xfId="0" applyFont="1" applyProtection="1">
      <protection locked="0"/>
    </xf>
    <xf numFmtId="0" fontId="2" fillId="0" borderId="1" xfId="0" applyFont="1" applyBorder="1" applyProtection="1">
      <protection locked="0"/>
    </xf>
    <xf numFmtId="0" fontId="2" fillId="0" borderId="2" xfId="0" applyFont="1" applyBorder="1" applyProtection="1">
      <protection locked="0"/>
    </xf>
    <xf numFmtId="0" fontId="2" fillId="0" borderId="3" xfId="0" applyFont="1" applyBorder="1" applyProtection="1">
      <protection locked="0"/>
    </xf>
    <xf numFmtId="0" fontId="2" fillId="0" borderId="4" xfId="0" applyFont="1" applyBorder="1" applyProtection="1">
      <protection locked="0"/>
    </xf>
    <xf numFmtId="0" fontId="4" fillId="3" borderId="20" xfId="0" applyFont="1" applyFill="1" applyBorder="1" applyAlignment="1" applyProtection="1">
      <alignment horizontal="center" vertical="center" wrapText="1"/>
      <protection locked="0"/>
    </xf>
    <xf numFmtId="0" fontId="4" fillId="3" borderId="21" xfId="0" applyFont="1" applyFill="1" applyBorder="1" applyAlignment="1" applyProtection="1">
      <alignment horizontal="center" vertical="center" wrapText="1"/>
      <protection locked="0"/>
    </xf>
    <xf numFmtId="0" fontId="4" fillId="3" borderId="22" xfId="0" applyFont="1" applyFill="1" applyBorder="1" applyAlignment="1" applyProtection="1">
      <alignment horizontal="center" vertical="center" wrapText="1"/>
      <protection locked="0"/>
    </xf>
    <xf numFmtId="3" fontId="3" fillId="0" borderId="1" xfId="0" applyNumberFormat="1" applyFont="1" applyBorder="1" applyProtection="1">
      <protection locked="0"/>
    </xf>
    <xf numFmtId="0" fontId="3" fillId="0" borderId="0" xfId="0" applyFont="1" applyProtection="1">
      <protection locked="0"/>
    </xf>
    <xf numFmtId="0" fontId="2" fillId="0" borderId="21" xfId="0" applyFont="1" applyBorder="1" applyProtection="1">
      <protection locked="0"/>
    </xf>
    <xf numFmtId="0" fontId="4" fillId="0" borderId="0" xfId="0" applyFont="1" applyAlignment="1" applyProtection="1">
      <alignment horizontal="center" vertical="center" wrapText="1"/>
      <protection locked="0"/>
    </xf>
    <xf numFmtId="0" fontId="21" fillId="0" borderId="0" xfId="0" applyFont="1" applyAlignment="1" applyProtection="1">
      <alignment wrapText="1"/>
      <protection locked="0"/>
    </xf>
    <xf numFmtId="1" fontId="3" fillId="5" borderId="1" xfId="0" applyNumberFormat="1" applyFont="1" applyFill="1" applyBorder="1"/>
    <xf numFmtId="3" fontId="3" fillId="5" borderId="1" xfId="0" applyNumberFormat="1" applyFont="1" applyFill="1" applyBorder="1"/>
    <xf numFmtId="4" fontId="3" fillId="5" borderId="1" xfId="0" applyNumberFormat="1" applyFont="1" applyFill="1" applyBorder="1"/>
    <xf numFmtId="0" fontId="6" fillId="0" borderId="1" xfId="0" applyFont="1" applyBorder="1" applyAlignment="1" applyProtection="1">
      <alignment horizontal="center"/>
      <protection locked="0"/>
    </xf>
    <xf numFmtId="0" fontId="3" fillId="0" borderId="1" xfId="0" applyFont="1" applyBorder="1" applyAlignment="1" applyProtection="1">
      <alignment horizontal="right"/>
      <protection locked="0"/>
    </xf>
    <xf numFmtId="0" fontId="7" fillId="2" borderId="1" xfId="0" applyFont="1" applyFill="1" applyBorder="1" applyProtection="1">
      <protection locked="0"/>
    </xf>
    <xf numFmtId="0" fontId="2" fillId="2" borderId="1" xfId="0" applyFont="1" applyFill="1" applyBorder="1" applyProtection="1">
      <protection locked="0"/>
    </xf>
    <xf numFmtId="0" fontId="0" fillId="2" borderId="0" xfId="0" applyFill="1" applyProtection="1">
      <protection locked="0"/>
    </xf>
    <xf numFmtId="3" fontId="8" fillId="3" borderId="1" xfId="0" applyNumberFormat="1" applyFont="1" applyFill="1" applyBorder="1" applyProtection="1">
      <protection locked="0"/>
    </xf>
    <xf numFmtId="0" fontId="8" fillId="3" borderId="1" xfId="0" applyFont="1" applyFill="1" applyBorder="1" applyProtection="1">
      <protection locked="0"/>
    </xf>
    <xf numFmtId="0" fontId="8" fillId="3" borderId="1" xfId="0" applyFont="1" applyFill="1" applyBorder="1" applyAlignment="1" applyProtection="1">
      <alignment horizontal="left"/>
      <protection locked="0"/>
    </xf>
    <xf numFmtId="0" fontId="8" fillId="0" borderId="1" xfId="0" applyFont="1" applyBorder="1" applyProtection="1">
      <protection locked="0"/>
    </xf>
    <xf numFmtId="3" fontId="8" fillId="0" borderId="1" xfId="0" applyNumberFormat="1" applyFont="1" applyBorder="1" applyProtection="1">
      <protection locked="0"/>
    </xf>
    <xf numFmtId="0" fontId="3" fillId="3" borderId="1" xfId="0" applyFont="1" applyFill="1" applyBorder="1" applyProtection="1">
      <protection locked="0"/>
    </xf>
    <xf numFmtId="0" fontId="2" fillId="2" borderId="0" xfId="0" applyFont="1" applyFill="1" applyProtection="1">
      <protection locked="0"/>
    </xf>
    <xf numFmtId="0" fontId="0" fillId="5" borderId="1" xfId="0" applyFill="1" applyBorder="1" applyProtection="1">
      <protection locked="0"/>
    </xf>
    <xf numFmtId="0" fontId="0" fillId="4" borderId="1" xfId="0" applyFill="1" applyBorder="1" applyProtection="1">
      <protection locked="0"/>
    </xf>
    <xf numFmtId="0" fontId="0" fillId="3" borderId="1" xfId="0" applyFill="1" applyBorder="1" applyProtection="1">
      <protection locked="0"/>
    </xf>
    <xf numFmtId="0" fontId="3" fillId="0" borderId="0" xfId="0" applyFont="1" applyAlignment="1" applyProtection="1">
      <alignment horizontal="left" vertical="center"/>
      <protection locked="0"/>
    </xf>
    <xf numFmtId="0" fontId="3" fillId="0" borderId="0" xfId="0" applyFont="1" applyAlignment="1" applyProtection="1">
      <alignment horizontal="left"/>
      <protection locked="0"/>
    </xf>
    <xf numFmtId="0" fontId="5" fillId="0" borderId="0" xfId="0" applyFont="1" applyProtection="1">
      <protection locked="0"/>
    </xf>
    <xf numFmtId="0" fontId="8" fillId="5" borderId="1" xfId="0" applyFont="1" applyFill="1" applyBorder="1"/>
    <xf numFmtId="2" fontId="7" fillId="5" borderId="1" xfId="0" applyNumberFormat="1" applyFont="1" applyFill="1" applyBorder="1"/>
    <xf numFmtId="164" fontId="7" fillId="5" borderId="1" xfId="1" applyNumberFormat="1" applyFont="1" applyFill="1" applyBorder="1" applyProtection="1"/>
    <xf numFmtId="0" fontId="7" fillId="4" borderId="1" xfId="0" applyFont="1" applyFill="1" applyBorder="1"/>
    <xf numFmtId="3" fontId="8" fillId="4" borderId="1" xfId="0" applyNumberFormat="1" applyFont="1" applyFill="1" applyBorder="1"/>
    <xf numFmtId="3" fontId="8" fillId="3" borderId="1" xfId="0" applyNumberFormat="1" applyFont="1" applyFill="1" applyBorder="1" applyAlignment="1" applyProtection="1">
      <alignment horizontal="right"/>
      <protection locked="0"/>
    </xf>
    <xf numFmtId="3" fontId="8" fillId="0" borderId="1" xfId="0" applyNumberFormat="1" applyFont="1" applyBorder="1" applyAlignment="1" applyProtection="1">
      <alignment horizontal="right"/>
      <protection locked="0"/>
    </xf>
    <xf numFmtId="0" fontId="2" fillId="0" borderId="0" xfId="0" applyFont="1" applyProtection="1">
      <protection locked="0"/>
    </xf>
    <xf numFmtId="0" fontId="3" fillId="0" borderId="2" xfId="0" applyFont="1" applyBorder="1" applyAlignment="1" applyProtection="1">
      <alignment horizontal="left" wrapText="1"/>
      <protection locked="0"/>
    </xf>
    <xf numFmtId="0" fontId="3" fillId="0" borderId="4" xfId="0" applyFont="1" applyBorder="1" applyAlignment="1" applyProtection="1">
      <alignment horizontal="left" wrapText="1"/>
      <protection locked="0"/>
    </xf>
    <xf numFmtId="0" fontId="4" fillId="3" borderId="26" xfId="0" applyFont="1" applyFill="1" applyBorder="1" applyAlignment="1" applyProtection="1">
      <alignment horizontal="center" vertical="center" wrapText="1"/>
      <protection locked="0"/>
    </xf>
    <xf numFmtId="0" fontId="4" fillId="3" borderId="27" xfId="0" applyFont="1" applyFill="1" applyBorder="1" applyAlignment="1" applyProtection="1">
      <alignment horizontal="center" vertical="center" wrapText="1"/>
      <protection locked="0"/>
    </xf>
    <xf numFmtId="0" fontId="4" fillId="3" borderId="28" xfId="0" applyFont="1" applyFill="1" applyBorder="1" applyAlignment="1" applyProtection="1">
      <alignment horizontal="center" vertical="center" wrapText="1"/>
      <protection locked="0"/>
    </xf>
    <xf numFmtId="0" fontId="4" fillId="3" borderId="29" xfId="0" applyFont="1" applyFill="1" applyBorder="1" applyAlignment="1" applyProtection="1">
      <alignment horizontal="center" vertical="center" wrapText="1"/>
      <protection locked="0"/>
    </xf>
    <xf numFmtId="0" fontId="3" fillId="0" borderId="2" xfId="0" applyFont="1" applyBorder="1" applyAlignment="1" applyProtection="1">
      <alignment horizontal="center"/>
      <protection locked="0"/>
    </xf>
    <xf numFmtId="0" fontId="3" fillId="0" borderId="4" xfId="0" applyFont="1" applyBorder="1" applyAlignment="1" applyProtection="1">
      <alignment horizontal="center"/>
      <protection locked="0"/>
    </xf>
    <xf numFmtId="0" fontId="4" fillId="3" borderId="20" xfId="0" applyFont="1" applyFill="1" applyBorder="1" applyAlignment="1" applyProtection="1">
      <alignment horizontal="center" vertical="center" wrapText="1"/>
      <protection locked="0"/>
    </xf>
    <xf numFmtId="0" fontId="4" fillId="3" borderId="21" xfId="0" applyFont="1" applyFill="1" applyBorder="1" applyAlignment="1" applyProtection="1">
      <alignment horizontal="center" vertical="center" wrapText="1"/>
      <protection locked="0"/>
    </xf>
    <xf numFmtId="0" fontId="4" fillId="3" borderId="22"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2" fillId="3" borderId="20" xfId="0" applyFont="1" applyFill="1" applyBorder="1" applyAlignment="1" applyProtection="1">
      <alignment horizontal="center" vertical="center" wrapText="1"/>
      <protection locked="0"/>
    </xf>
    <xf numFmtId="0" fontId="2" fillId="3" borderId="21" xfId="0" applyFont="1" applyFill="1" applyBorder="1" applyAlignment="1" applyProtection="1">
      <alignment horizontal="center" vertical="center" wrapText="1"/>
      <protection locked="0"/>
    </xf>
    <xf numFmtId="0" fontId="2" fillId="3" borderId="22"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4" fillId="3" borderId="26" xfId="0" applyFont="1" applyFill="1" applyBorder="1" applyAlignment="1" applyProtection="1">
      <alignment horizontal="center" vertical="center"/>
      <protection locked="0"/>
    </xf>
    <xf numFmtId="0" fontId="4" fillId="3" borderId="27" xfId="0" applyFont="1" applyFill="1" applyBorder="1" applyAlignment="1" applyProtection="1">
      <alignment horizontal="center" vertical="center"/>
      <protection locked="0"/>
    </xf>
    <xf numFmtId="0" fontId="4" fillId="3" borderId="28" xfId="0" applyFont="1" applyFill="1" applyBorder="1" applyAlignment="1" applyProtection="1">
      <alignment horizontal="center" vertical="center"/>
      <protection locked="0"/>
    </xf>
    <xf numFmtId="0" fontId="4" fillId="3" borderId="29" xfId="0" applyFont="1" applyFill="1" applyBorder="1" applyAlignment="1" applyProtection="1">
      <alignment horizontal="center" vertical="center"/>
      <protection locked="0"/>
    </xf>
    <xf numFmtId="0" fontId="4" fillId="3" borderId="2" xfId="0" applyFont="1" applyFill="1" applyBorder="1" applyAlignment="1" applyProtection="1">
      <alignment horizontal="center" vertical="center" wrapText="1"/>
      <protection locked="0"/>
    </xf>
    <xf numFmtId="0" fontId="4" fillId="3" borderId="3" xfId="0" applyFont="1" applyFill="1" applyBorder="1" applyAlignment="1" applyProtection="1">
      <alignment horizontal="center" vertical="center" wrapText="1"/>
      <protection locked="0"/>
    </xf>
    <xf numFmtId="0" fontId="4" fillId="3" borderId="4" xfId="0" applyFont="1" applyFill="1" applyBorder="1" applyAlignment="1" applyProtection="1">
      <alignment horizontal="center" vertical="center" wrapText="1"/>
      <protection locked="0"/>
    </xf>
    <xf numFmtId="0" fontId="15" fillId="2" borderId="5" xfId="0" applyFont="1" applyFill="1" applyBorder="1" applyAlignment="1">
      <alignment horizontal="center" vertical="center"/>
    </xf>
    <xf numFmtId="0" fontId="15" fillId="2" borderId="9" xfId="0" applyFont="1" applyFill="1" applyBorder="1" applyAlignment="1">
      <alignment horizontal="center" vertical="center"/>
    </xf>
    <xf numFmtId="0" fontId="15" fillId="2" borderId="23" xfId="0" applyFont="1" applyFill="1" applyBorder="1" applyAlignment="1">
      <alignment horizontal="center" vertical="center"/>
    </xf>
    <xf numFmtId="0" fontId="16" fillId="2" borderId="19" xfId="0" applyFont="1" applyFill="1" applyBorder="1" applyAlignment="1">
      <alignment horizontal="left" vertical="top" wrapText="1"/>
    </xf>
    <xf numFmtId="0" fontId="16" fillId="2" borderId="6" xfId="0" applyFont="1" applyFill="1" applyBorder="1" applyAlignment="1">
      <alignment horizontal="left" vertical="top" wrapText="1"/>
    </xf>
    <xf numFmtId="0" fontId="16" fillId="2" borderId="7" xfId="0" applyFont="1" applyFill="1" applyBorder="1" applyAlignment="1">
      <alignment horizontal="left" vertical="top" wrapText="1"/>
    </xf>
    <xf numFmtId="0" fontId="14" fillId="2" borderId="9" xfId="0" applyFont="1" applyFill="1" applyBorder="1" applyAlignment="1">
      <alignment horizontal="left" vertical="top" wrapText="1"/>
    </xf>
    <xf numFmtId="0" fontId="14" fillId="2" borderId="0" xfId="0" applyFont="1" applyFill="1" applyAlignment="1">
      <alignment horizontal="left" vertical="top" wrapText="1"/>
    </xf>
    <xf numFmtId="0" fontId="14" fillId="2" borderId="8" xfId="0" applyFont="1" applyFill="1" applyBorder="1" applyAlignment="1">
      <alignment horizontal="left" vertical="top" wrapText="1"/>
    </xf>
    <xf numFmtId="0" fontId="14" fillId="2" borderId="23" xfId="0" applyFont="1" applyFill="1" applyBorder="1" applyAlignment="1">
      <alignment horizontal="left" vertical="top" wrapText="1"/>
    </xf>
    <xf numFmtId="0" fontId="14" fillId="2" borderId="24" xfId="0" applyFont="1" applyFill="1" applyBorder="1" applyAlignment="1">
      <alignment horizontal="left" vertical="top" wrapText="1"/>
    </xf>
    <xf numFmtId="0" fontId="14" fillId="2" borderId="25" xfId="0" applyFont="1" applyFill="1" applyBorder="1" applyAlignment="1">
      <alignment horizontal="left" vertical="top" wrapText="1"/>
    </xf>
    <xf numFmtId="0" fontId="15" fillId="2" borderId="13" xfId="0" applyFont="1" applyFill="1" applyBorder="1" applyAlignment="1">
      <alignment horizontal="center" vertical="center"/>
    </xf>
    <xf numFmtId="0" fontId="15" fillId="2" borderId="10" xfId="0" applyFont="1" applyFill="1" applyBorder="1" applyAlignment="1">
      <alignment horizontal="center" vertical="center"/>
    </xf>
    <xf numFmtId="0" fontId="3" fillId="0" borderId="0" xfId="0" applyFont="1" applyAlignment="1">
      <alignment horizontal="left" vertical="top" wrapText="1"/>
    </xf>
    <xf numFmtId="0" fontId="3" fillId="0" borderId="8" xfId="0" applyFont="1" applyBorder="1" applyAlignment="1">
      <alignment horizontal="left" vertical="top" wrapText="1"/>
    </xf>
    <xf numFmtId="0" fontId="14" fillId="2" borderId="9" xfId="0" applyFont="1" applyFill="1" applyBorder="1" applyAlignment="1">
      <alignment vertical="top" wrapText="1"/>
    </xf>
    <xf numFmtId="0" fontId="14" fillId="2" borderId="0" xfId="0" applyFont="1" applyFill="1" applyAlignment="1">
      <alignment vertical="top" wrapText="1"/>
    </xf>
    <xf numFmtId="0" fontId="14" fillId="2" borderId="8" xfId="0" applyFont="1" applyFill="1" applyBorder="1" applyAlignment="1">
      <alignment vertical="top" wrapText="1"/>
    </xf>
    <xf numFmtId="0" fontId="14" fillId="2" borderId="10" xfId="0" applyFont="1" applyFill="1" applyBorder="1" applyAlignment="1">
      <alignment horizontal="left" vertical="top" wrapText="1"/>
    </xf>
    <xf numFmtId="0" fontId="14" fillId="2" borderId="11" xfId="0" applyFont="1" applyFill="1" applyBorder="1" applyAlignment="1">
      <alignment horizontal="left" vertical="top" wrapText="1"/>
    </xf>
    <xf numFmtId="0" fontId="14" fillId="2" borderId="12" xfId="0" applyFont="1" applyFill="1" applyBorder="1" applyAlignment="1">
      <alignment horizontal="left" vertical="top" wrapText="1"/>
    </xf>
    <xf numFmtId="0" fontId="13" fillId="6" borderId="0" xfId="0" applyFont="1" applyFill="1" applyAlignment="1">
      <alignment wrapText="1"/>
    </xf>
    <xf numFmtId="0" fontId="3" fillId="0" borderId="0" xfId="0" applyFont="1" applyAlignment="1">
      <alignment wrapText="1"/>
    </xf>
    <xf numFmtId="0" fontId="19" fillId="2" borderId="9" xfId="0" applyFont="1" applyFill="1" applyBorder="1" applyAlignment="1">
      <alignment horizontal="left" wrapText="1"/>
    </xf>
    <xf numFmtId="0" fontId="14" fillId="2" borderId="0" xfId="0" applyFont="1" applyFill="1" applyAlignment="1">
      <alignment horizontal="left" wrapText="1"/>
    </xf>
    <xf numFmtId="0" fontId="14" fillId="2" borderId="8" xfId="0" applyFont="1" applyFill="1" applyBorder="1" applyAlignment="1">
      <alignment horizontal="left" wrapText="1"/>
    </xf>
    <xf numFmtId="0" fontId="14" fillId="2" borderId="10" xfId="0" applyFont="1" applyFill="1" applyBorder="1" applyAlignment="1">
      <alignment horizontal="left" wrapText="1"/>
    </xf>
    <xf numFmtId="0" fontId="14" fillId="2" borderId="11" xfId="0" applyFont="1" applyFill="1" applyBorder="1" applyAlignment="1">
      <alignment horizontal="left" wrapText="1"/>
    </xf>
    <xf numFmtId="0" fontId="14" fillId="2" borderId="12" xfId="0" applyFont="1" applyFill="1" applyBorder="1" applyAlignment="1">
      <alignment horizontal="left" wrapText="1"/>
    </xf>
    <xf numFmtId="0" fontId="14" fillId="2" borderId="13" xfId="0" applyFont="1" applyFill="1" applyBorder="1" applyAlignment="1">
      <alignment horizontal="left" vertical="top" wrapText="1"/>
    </xf>
    <xf numFmtId="0" fontId="14" fillId="2" borderId="14" xfId="0" applyFont="1" applyFill="1" applyBorder="1" applyAlignment="1">
      <alignment horizontal="left" vertical="top" wrapText="1"/>
    </xf>
    <xf numFmtId="0" fontId="14" fillId="2" borderId="15" xfId="0" applyFont="1" applyFill="1" applyBorder="1" applyAlignment="1">
      <alignment horizontal="left" vertical="top" wrapText="1"/>
    </xf>
    <xf numFmtId="0" fontId="14" fillId="2" borderId="10" xfId="0" applyFont="1" applyFill="1" applyBorder="1" applyAlignment="1">
      <alignment vertical="top" wrapText="1"/>
    </xf>
    <xf numFmtId="0" fontId="14" fillId="2" borderId="11" xfId="0" applyFont="1" applyFill="1" applyBorder="1" applyAlignment="1">
      <alignment vertical="top" wrapText="1"/>
    </xf>
    <xf numFmtId="0" fontId="14" fillId="2" borderId="12" xfId="0"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22" fillId="2" borderId="9" xfId="0" applyFont="1" applyFill="1" applyBorder="1" applyAlignment="1">
      <alignment vertical="top" wrapText="1"/>
    </xf>
    <xf numFmtId="0" fontId="22" fillId="2" borderId="0" xfId="0" applyFont="1" applyFill="1" applyAlignment="1">
      <alignment vertical="top" wrapText="1"/>
    </xf>
    <xf numFmtId="0" fontId="16" fillId="2" borderId="16" xfId="0" applyFont="1" applyFill="1" applyBorder="1" applyAlignment="1">
      <alignment horizontal="left" vertical="top" wrapText="1"/>
    </xf>
    <xf numFmtId="0" fontId="16" fillId="2" borderId="17" xfId="0" applyFont="1" applyFill="1" applyBorder="1" applyAlignment="1">
      <alignment horizontal="left" vertical="top" wrapText="1"/>
    </xf>
    <xf numFmtId="0" fontId="16" fillId="2" borderId="18" xfId="0" applyFont="1" applyFill="1" applyBorder="1" applyAlignment="1">
      <alignment horizontal="left" vertical="top" wrapText="1"/>
    </xf>
    <xf numFmtId="0" fontId="17" fillId="2" borderId="9" xfId="0" applyFont="1" applyFill="1" applyBorder="1" applyAlignment="1">
      <alignment horizontal="left" wrapText="1"/>
    </xf>
    <xf numFmtId="0" fontId="17" fillId="2" borderId="0" xfId="0" applyFont="1" applyFill="1" applyAlignment="1">
      <alignment horizontal="left" wrapText="1"/>
    </xf>
    <xf numFmtId="0" fontId="17" fillId="2" borderId="8" xfId="0" applyFont="1" applyFill="1" applyBorder="1" applyAlignment="1">
      <alignment horizontal="left" wrapText="1"/>
    </xf>
    <xf numFmtId="0" fontId="17" fillId="2" borderId="10" xfId="0" applyFont="1" applyFill="1" applyBorder="1" applyAlignment="1">
      <alignment horizontal="left" wrapText="1"/>
    </xf>
    <xf numFmtId="0" fontId="17" fillId="2" borderId="11" xfId="0" applyFont="1" applyFill="1" applyBorder="1" applyAlignment="1">
      <alignment horizontal="left" wrapText="1"/>
    </xf>
    <xf numFmtId="0" fontId="17" fillId="2" borderId="12" xfId="0" applyFont="1" applyFill="1" applyBorder="1" applyAlignment="1">
      <alignment horizontal="left" wrapText="1"/>
    </xf>
    <xf numFmtId="0" fontId="2" fillId="0" borderId="0" xfId="0" applyFont="1" applyAlignment="1" applyProtection="1">
      <alignment horizontal="left"/>
      <protection locked="0"/>
    </xf>
    <xf numFmtId="14" fontId="2" fillId="3" borderId="1" xfId="0" applyNumberFormat="1" applyFont="1" applyFill="1" applyBorder="1" applyAlignment="1" applyProtection="1">
      <alignment horizontal="center" vertical="center" wrapText="1"/>
      <protection locked="0"/>
    </xf>
    <xf numFmtId="0" fontId="7" fillId="2" borderId="1" xfId="0" applyFont="1" applyFill="1" applyBorder="1" applyAlignment="1" applyProtection="1">
      <alignment horizontal="center"/>
      <protection locked="0"/>
    </xf>
    <xf numFmtId="0" fontId="0" fillId="0" borderId="1" xfId="0" applyBorder="1" applyProtection="1">
      <protection locked="0"/>
    </xf>
    <xf numFmtId="164" fontId="7" fillId="2" borderId="1" xfId="1" applyNumberFormat="1" applyFont="1" applyFill="1" applyBorder="1" applyAlignment="1" applyProtection="1">
      <alignment horizontal="center"/>
      <protection locked="0"/>
    </xf>
    <xf numFmtId="0" fontId="3" fillId="0" borderId="2" xfId="0" applyFont="1" applyBorder="1" applyAlignment="1" applyProtection="1">
      <alignment horizontal="left"/>
      <protection locked="0"/>
    </xf>
    <xf numFmtId="0" fontId="3" fillId="0" borderId="3" xfId="0" applyFont="1" applyBorder="1" applyAlignment="1" applyProtection="1">
      <alignment horizontal="left"/>
      <protection locked="0"/>
    </xf>
    <xf numFmtId="0" fontId="3" fillId="0" borderId="4" xfId="0" applyFont="1" applyBorder="1" applyAlignment="1" applyProtection="1">
      <alignment horizontal="left"/>
      <protection locked="0"/>
    </xf>
    <xf numFmtId="0" fontId="3" fillId="0" borderId="1" xfId="0" applyFont="1" applyBorder="1" applyAlignment="1" applyProtection="1">
      <alignment horizontal="left" vertical="center"/>
      <protection locked="0"/>
    </xf>
    <xf numFmtId="0" fontId="3" fillId="0" borderId="1" xfId="0" applyFont="1" applyBorder="1" applyAlignment="1" applyProtection="1">
      <alignment horizontal="left"/>
      <protection locked="0"/>
    </xf>
    <xf numFmtId="0" fontId="2" fillId="0" borderId="0" xfId="0" applyFont="1" applyAlignment="1" applyProtection="1">
      <alignment horizontal="left" wrapText="1"/>
      <protection locked="0"/>
    </xf>
    <xf numFmtId="0" fontId="3" fillId="0" borderId="0" xfId="0" applyFont="1" applyAlignment="1" applyProtection="1">
      <alignment horizontal="left" wrapText="1"/>
      <protection locked="0"/>
    </xf>
    <xf numFmtId="0" fontId="3" fillId="0" borderId="0" xfId="0" applyFont="1" applyAlignment="1" applyProtection="1">
      <alignment wrapText="1"/>
      <protection locked="0"/>
    </xf>
    <xf numFmtId="0" fontId="0" fillId="0" borderId="0" xfId="0" applyAlignment="1" applyProtection="1">
      <alignment wrapText="1"/>
      <protection locked="0"/>
    </xf>
    <xf numFmtId="0" fontId="3" fillId="0" borderId="0" xfId="0" applyFont="1" applyAlignment="1" applyProtection="1">
      <alignment horizontal="center" wrapText="1"/>
      <protection locked="0"/>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2. Prielaidos'!A1"/><Relationship Id="rId7" Type="http://schemas.openxmlformats.org/officeDocument/2006/relationships/hyperlink" Target="#'7. Nusid&#279;v&#279;jimas ir WACC'!A1"/><Relationship Id="rId2" Type="http://schemas.openxmlformats.org/officeDocument/2006/relationships/hyperlink" Target="#'3. Finansiniai rodikliai(0|0)'!A1"/><Relationship Id="rId1" Type="http://schemas.openxmlformats.org/officeDocument/2006/relationships/hyperlink" Target="#'1. Planuojamos investicijos'!A1"/><Relationship Id="rId6" Type="http://schemas.openxmlformats.org/officeDocument/2006/relationships/hyperlink" Target="#'6.Finansiniai rodikliai(&#303;mon&#279;s)'!A1"/><Relationship Id="rId5" Type="http://schemas.openxmlformats.org/officeDocument/2006/relationships/hyperlink" Target="#'5.Finansiniai rodikliai (40|60)'!A1"/><Relationship Id="rId4" Type="http://schemas.openxmlformats.org/officeDocument/2006/relationships/hyperlink" Target="#'4.Finansiniai rodikliai (30|70)'!A1"/></Relationships>
</file>

<file path=xl/drawings/drawing1.xml><?xml version="1.0" encoding="utf-8"?>
<xdr:wsDr xmlns:xdr="http://schemas.openxmlformats.org/drawingml/2006/spreadsheetDrawing" xmlns:a="http://schemas.openxmlformats.org/drawingml/2006/main">
  <xdr:twoCellAnchor>
    <xdr:from>
      <xdr:col>1</xdr:col>
      <xdr:colOff>434340</xdr:colOff>
      <xdr:row>15</xdr:row>
      <xdr:rowOff>91440</xdr:rowOff>
    </xdr:from>
    <xdr:to>
      <xdr:col>1</xdr:col>
      <xdr:colOff>2385060</xdr:colOff>
      <xdr:row>17</xdr:row>
      <xdr:rowOff>53340</xdr:rowOff>
    </xdr:to>
    <xdr:sp macro="" textlink="">
      <xdr:nvSpPr>
        <xdr:cNvPr id="9" name="Bevel 5">
          <a:hlinkClick xmlns:r="http://schemas.openxmlformats.org/officeDocument/2006/relationships" r:id="rId1" tooltip="Grįžti"/>
          <a:extLst>
            <a:ext uri="{FF2B5EF4-FFF2-40B4-BE49-F238E27FC236}">
              <a16:creationId xmlns:a16="http://schemas.microsoft.com/office/drawing/2014/main" id="{4D2FD096-161C-4E79-9BA0-76495957C4E3}"/>
            </a:ext>
          </a:extLst>
        </xdr:cNvPr>
        <xdr:cNvSpPr/>
      </xdr:nvSpPr>
      <xdr:spPr>
        <a:xfrm>
          <a:off x="754380" y="4160520"/>
          <a:ext cx="1950720" cy="480060"/>
        </a:xfrm>
        <a:prstGeom prst="bevel">
          <a:avLst>
            <a:gd name="adj" fmla="val 6362"/>
          </a:avLst>
        </a:prstGeom>
        <a:solidFill>
          <a:srgbClr val="6BCABA"/>
        </a:solidFill>
        <a:ln>
          <a:solidFill>
            <a:srgbClr val="6BCABA"/>
          </a:solidFill>
        </a:ln>
      </xdr:spPr>
      <xdr:style>
        <a:lnRef idx="1">
          <a:schemeClr val="accent1"/>
        </a:lnRef>
        <a:fillRef idx="2">
          <a:schemeClr val="accent1"/>
        </a:fillRef>
        <a:effectRef idx="1">
          <a:schemeClr val="accent1"/>
        </a:effectRef>
        <a:fontRef idx="minor">
          <a:schemeClr val="dk1"/>
        </a:fontRef>
      </xdr:style>
      <xdr:txBody>
        <a:bodyPr vertOverflow="clip" rtlCol="0" anchor="ctr"/>
        <a:lstStyle/>
        <a:p>
          <a:pPr algn="ctr"/>
          <a:r>
            <a:rPr lang="en-US" sz="1000">
              <a:solidFill>
                <a:schemeClr val="bg1"/>
              </a:solidFill>
              <a:latin typeface="Arial" pitchFamily="34" charset="0"/>
              <a:cs typeface="Arial" pitchFamily="34" charset="0"/>
            </a:rPr>
            <a:t>1.</a:t>
          </a:r>
          <a:r>
            <a:rPr lang="lt-LT" sz="1000">
              <a:solidFill>
                <a:schemeClr val="bg1"/>
              </a:solidFill>
              <a:latin typeface="Arial" pitchFamily="34" charset="0"/>
              <a:cs typeface="Arial" pitchFamily="34" charset="0"/>
            </a:rPr>
            <a:t> </a:t>
          </a:r>
          <a:r>
            <a:rPr lang="en-US" sz="1000">
              <a:solidFill>
                <a:schemeClr val="bg1"/>
              </a:solidFill>
              <a:latin typeface="Arial" pitchFamily="34" charset="0"/>
              <a:cs typeface="Arial" pitchFamily="34" charset="0"/>
            </a:rPr>
            <a:t>Planuojamos</a:t>
          </a:r>
          <a:r>
            <a:rPr lang="en-US" sz="1000" baseline="0">
              <a:solidFill>
                <a:schemeClr val="bg1"/>
              </a:solidFill>
              <a:latin typeface="Arial" pitchFamily="34" charset="0"/>
              <a:cs typeface="Arial" pitchFamily="34" charset="0"/>
            </a:rPr>
            <a:t> investicijos</a:t>
          </a:r>
          <a:endParaRPr lang="lt-LT" sz="1000">
            <a:solidFill>
              <a:schemeClr val="bg1"/>
            </a:solidFill>
            <a:latin typeface="Arial" pitchFamily="34" charset="0"/>
            <a:cs typeface="Arial" pitchFamily="34" charset="0"/>
          </a:endParaRPr>
        </a:p>
      </xdr:txBody>
    </xdr:sp>
    <xdr:clientData/>
  </xdr:twoCellAnchor>
  <xdr:twoCellAnchor>
    <xdr:from>
      <xdr:col>1</xdr:col>
      <xdr:colOff>733424</xdr:colOff>
      <xdr:row>31</xdr:row>
      <xdr:rowOff>358140</xdr:rowOff>
    </xdr:from>
    <xdr:to>
      <xdr:col>1</xdr:col>
      <xdr:colOff>2682239</xdr:colOff>
      <xdr:row>32</xdr:row>
      <xdr:rowOff>647700</xdr:rowOff>
    </xdr:to>
    <xdr:sp macro="" textlink="">
      <xdr:nvSpPr>
        <xdr:cNvPr id="10" name="Bevel 6">
          <a:hlinkClick xmlns:r="http://schemas.openxmlformats.org/officeDocument/2006/relationships" r:id="rId2" tooltip="Grįžti"/>
          <a:extLst>
            <a:ext uri="{FF2B5EF4-FFF2-40B4-BE49-F238E27FC236}">
              <a16:creationId xmlns:a16="http://schemas.microsoft.com/office/drawing/2014/main" id="{80FC8363-5322-4423-A009-E6A05E02C7B3}"/>
            </a:ext>
          </a:extLst>
        </xdr:cNvPr>
        <xdr:cNvSpPr/>
      </xdr:nvSpPr>
      <xdr:spPr>
        <a:xfrm>
          <a:off x="1053464" y="9304020"/>
          <a:ext cx="1948815" cy="678180"/>
        </a:xfrm>
        <a:prstGeom prst="bevel">
          <a:avLst>
            <a:gd name="adj" fmla="val 6362"/>
          </a:avLst>
        </a:prstGeom>
        <a:solidFill>
          <a:srgbClr val="6BCABA"/>
        </a:solidFill>
        <a:ln>
          <a:solidFill>
            <a:srgbClr val="6BCABA"/>
          </a:solidFill>
        </a:ln>
      </xdr:spPr>
      <xdr:style>
        <a:lnRef idx="1">
          <a:schemeClr val="accent1"/>
        </a:lnRef>
        <a:fillRef idx="2">
          <a:schemeClr val="accent1"/>
        </a:fillRef>
        <a:effectRef idx="1">
          <a:schemeClr val="accent1"/>
        </a:effectRef>
        <a:fontRef idx="minor">
          <a:schemeClr val="dk1"/>
        </a:fontRef>
      </xdr:style>
      <xdr:txBody>
        <a:bodyPr vertOverflow="clip" rtlCol="0" anchor="ctr"/>
        <a:lstStyle/>
        <a:p>
          <a:pPr algn="ctr"/>
          <a:r>
            <a:rPr lang="lt-LT" sz="1000" baseline="0">
              <a:solidFill>
                <a:schemeClr val="bg1"/>
              </a:solidFill>
              <a:latin typeface="Arial" pitchFamily="34" charset="0"/>
              <a:cs typeface="Arial" pitchFamily="34" charset="0"/>
            </a:rPr>
            <a:t>3. Finansiniai rodikliai (</a:t>
          </a:r>
          <a:r>
            <a:rPr lang="en-US" sz="1000" baseline="0">
              <a:solidFill>
                <a:schemeClr val="bg1"/>
              </a:solidFill>
              <a:latin typeface="Arial" pitchFamily="34" charset="0"/>
              <a:cs typeface="Arial" pitchFamily="34" charset="0"/>
            </a:rPr>
            <a:t>0/</a:t>
          </a:r>
          <a:r>
            <a:rPr lang="lt-LT" sz="1000" baseline="0">
              <a:solidFill>
                <a:schemeClr val="bg1"/>
              </a:solidFill>
              <a:latin typeface="Arial" pitchFamily="34" charset="0"/>
              <a:cs typeface="Arial" pitchFamily="34" charset="0"/>
            </a:rPr>
            <a:t>0)</a:t>
          </a:r>
          <a:endParaRPr lang="en-US" sz="1000" baseline="0">
            <a:solidFill>
              <a:schemeClr val="bg1"/>
            </a:solidFill>
            <a:latin typeface="Arial" pitchFamily="34" charset="0"/>
            <a:cs typeface="Arial" pitchFamily="34" charset="0"/>
          </a:endParaRPr>
        </a:p>
      </xdr:txBody>
    </xdr:sp>
    <xdr:clientData/>
  </xdr:twoCellAnchor>
  <xdr:twoCellAnchor>
    <xdr:from>
      <xdr:col>1</xdr:col>
      <xdr:colOff>678180</xdr:colOff>
      <xdr:row>24</xdr:row>
      <xdr:rowOff>121920</xdr:rowOff>
    </xdr:from>
    <xdr:to>
      <xdr:col>1</xdr:col>
      <xdr:colOff>1737420</xdr:colOff>
      <xdr:row>25</xdr:row>
      <xdr:rowOff>510</xdr:rowOff>
    </xdr:to>
    <xdr:sp macro="" textlink="">
      <xdr:nvSpPr>
        <xdr:cNvPr id="13" name="Bevel 6">
          <a:hlinkClick xmlns:r="http://schemas.openxmlformats.org/officeDocument/2006/relationships" r:id="rId3" tooltip="Grįžti"/>
          <a:extLst>
            <a:ext uri="{FF2B5EF4-FFF2-40B4-BE49-F238E27FC236}">
              <a16:creationId xmlns:a16="http://schemas.microsoft.com/office/drawing/2014/main" id="{A0173AC9-1D6E-4B73-B82B-70A5B3B9841B}"/>
            </a:ext>
          </a:extLst>
        </xdr:cNvPr>
        <xdr:cNvSpPr/>
      </xdr:nvSpPr>
      <xdr:spPr>
        <a:xfrm>
          <a:off x="876300" y="11544300"/>
          <a:ext cx="1059240" cy="244350"/>
        </a:xfrm>
        <a:prstGeom prst="bevel">
          <a:avLst>
            <a:gd name="adj" fmla="val 6362"/>
          </a:avLst>
        </a:prstGeom>
        <a:solidFill>
          <a:srgbClr val="6BCABA"/>
        </a:solidFill>
        <a:ln>
          <a:solidFill>
            <a:srgbClr val="6BCABA"/>
          </a:solidFill>
        </a:ln>
      </xdr:spPr>
      <xdr:style>
        <a:lnRef idx="1">
          <a:schemeClr val="accent1"/>
        </a:lnRef>
        <a:fillRef idx="2">
          <a:schemeClr val="accent1"/>
        </a:fillRef>
        <a:effectRef idx="1">
          <a:schemeClr val="accent1"/>
        </a:effectRef>
        <a:fontRef idx="minor">
          <a:schemeClr val="dk1"/>
        </a:fontRef>
      </xdr:style>
      <xdr:txBody>
        <a:bodyPr vertOverflow="clip" rtlCol="0" anchor="ctr"/>
        <a:lstStyle/>
        <a:p>
          <a:pPr algn="ctr"/>
          <a:r>
            <a:rPr lang="lt-LT" sz="1000" baseline="0">
              <a:solidFill>
                <a:schemeClr val="bg1"/>
              </a:solidFill>
              <a:latin typeface="Arial" pitchFamily="34" charset="0"/>
              <a:cs typeface="Arial" pitchFamily="34" charset="0"/>
            </a:rPr>
            <a:t>2. Prielaidos</a:t>
          </a:r>
          <a:endParaRPr lang="en-US" sz="1000" baseline="0">
            <a:solidFill>
              <a:schemeClr val="bg1"/>
            </a:solidFill>
            <a:latin typeface="Arial" pitchFamily="34" charset="0"/>
            <a:cs typeface="Arial" pitchFamily="34" charset="0"/>
          </a:endParaRPr>
        </a:p>
      </xdr:txBody>
    </xdr:sp>
    <xdr:clientData/>
  </xdr:twoCellAnchor>
  <xdr:twoCellAnchor>
    <xdr:from>
      <xdr:col>1</xdr:col>
      <xdr:colOff>733424</xdr:colOff>
      <xdr:row>43</xdr:row>
      <xdr:rowOff>358140</xdr:rowOff>
    </xdr:from>
    <xdr:to>
      <xdr:col>1</xdr:col>
      <xdr:colOff>2682239</xdr:colOff>
      <xdr:row>45</xdr:row>
      <xdr:rowOff>259080</xdr:rowOff>
    </xdr:to>
    <xdr:sp macro="" textlink="">
      <xdr:nvSpPr>
        <xdr:cNvPr id="7" name="Bevel 6">
          <a:hlinkClick xmlns:r="http://schemas.openxmlformats.org/officeDocument/2006/relationships" r:id="rId4" tooltip="Grįžti"/>
          <a:extLst>
            <a:ext uri="{FF2B5EF4-FFF2-40B4-BE49-F238E27FC236}">
              <a16:creationId xmlns:a16="http://schemas.microsoft.com/office/drawing/2014/main" id="{0348F105-06F3-4E8C-A11A-9F3843CB66EB}"/>
            </a:ext>
          </a:extLst>
        </xdr:cNvPr>
        <xdr:cNvSpPr/>
      </xdr:nvSpPr>
      <xdr:spPr>
        <a:xfrm>
          <a:off x="1053464" y="12809220"/>
          <a:ext cx="1948815" cy="487680"/>
        </a:xfrm>
        <a:prstGeom prst="bevel">
          <a:avLst>
            <a:gd name="adj" fmla="val 6362"/>
          </a:avLst>
        </a:prstGeom>
        <a:solidFill>
          <a:srgbClr val="6BCABA"/>
        </a:solidFill>
        <a:ln>
          <a:solidFill>
            <a:srgbClr val="6BCABA"/>
          </a:solidFill>
        </a:ln>
      </xdr:spPr>
      <xdr:style>
        <a:lnRef idx="1">
          <a:schemeClr val="accent1"/>
        </a:lnRef>
        <a:fillRef idx="2">
          <a:schemeClr val="accent1"/>
        </a:fillRef>
        <a:effectRef idx="1">
          <a:schemeClr val="accent1"/>
        </a:effectRef>
        <a:fontRef idx="minor">
          <a:schemeClr val="dk1"/>
        </a:fontRef>
      </xdr:style>
      <xdr:txBody>
        <a:bodyPr vertOverflow="clip" rtlCol="0" anchor="ctr"/>
        <a:lstStyle/>
        <a:p>
          <a:pPr algn="ctr"/>
          <a:r>
            <a:rPr lang="en-US" sz="1000" baseline="0">
              <a:solidFill>
                <a:schemeClr val="bg1"/>
              </a:solidFill>
              <a:latin typeface="Arial" pitchFamily="34" charset="0"/>
              <a:cs typeface="Arial" pitchFamily="34" charset="0"/>
            </a:rPr>
            <a:t>4</a:t>
          </a:r>
          <a:r>
            <a:rPr lang="lt-LT" sz="1000" baseline="0">
              <a:solidFill>
                <a:schemeClr val="bg1"/>
              </a:solidFill>
              <a:latin typeface="Arial" pitchFamily="34" charset="0"/>
              <a:cs typeface="Arial" pitchFamily="34" charset="0"/>
            </a:rPr>
            <a:t>. Finansiniai rodikliai (</a:t>
          </a:r>
          <a:r>
            <a:rPr lang="en-US" sz="1000" baseline="0">
              <a:solidFill>
                <a:schemeClr val="bg1"/>
              </a:solidFill>
              <a:latin typeface="Arial" pitchFamily="34" charset="0"/>
              <a:cs typeface="Arial" pitchFamily="34" charset="0"/>
            </a:rPr>
            <a:t>3</a:t>
          </a:r>
          <a:r>
            <a:rPr lang="lt-LT" sz="1000" baseline="0">
              <a:solidFill>
                <a:schemeClr val="bg1"/>
              </a:solidFill>
              <a:latin typeface="Arial" pitchFamily="34" charset="0"/>
              <a:cs typeface="Arial" pitchFamily="34" charset="0"/>
            </a:rPr>
            <a:t>0</a:t>
          </a:r>
          <a:r>
            <a:rPr lang="en-US" sz="1000" baseline="0">
              <a:solidFill>
                <a:schemeClr val="bg1"/>
              </a:solidFill>
              <a:latin typeface="Arial" pitchFamily="34" charset="0"/>
              <a:cs typeface="Arial" pitchFamily="34" charset="0"/>
            </a:rPr>
            <a:t>/7</a:t>
          </a:r>
          <a:r>
            <a:rPr lang="lt-LT" sz="1000" baseline="0">
              <a:solidFill>
                <a:schemeClr val="bg1"/>
              </a:solidFill>
              <a:latin typeface="Arial" pitchFamily="34" charset="0"/>
              <a:cs typeface="Arial" pitchFamily="34" charset="0"/>
            </a:rPr>
            <a:t>0)</a:t>
          </a:r>
          <a:endParaRPr lang="en-US" sz="1000" baseline="0">
            <a:solidFill>
              <a:schemeClr val="bg1"/>
            </a:solidFill>
            <a:latin typeface="Arial" pitchFamily="34" charset="0"/>
            <a:cs typeface="Arial" pitchFamily="34" charset="0"/>
          </a:endParaRPr>
        </a:p>
      </xdr:txBody>
    </xdr:sp>
    <xdr:clientData/>
  </xdr:twoCellAnchor>
  <xdr:twoCellAnchor>
    <xdr:from>
      <xdr:col>1</xdr:col>
      <xdr:colOff>733424</xdr:colOff>
      <xdr:row>54</xdr:row>
      <xdr:rowOff>358140</xdr:rowOff>
    </xdr:from>
    <xdr:to>
      <xdr:col>1</xdr:col>
      <xdr:colOff>2682239</xdr:colOff>
      <xdr:row>55</xdr:row>
      <xdr:rowOff>647700</xdr:rowOff>
    </xdr:to>
    <xdr:sp macro="" textlink="">
      <xdr:nvSpPr>
        <xdr:cNvPr id="11" name="Bevel 6">
          <a:hlinkClick xmlns:r="http://schemas.openxmlformats.org/officeDocument/2006/relationships" r:id="rId5" tooltip="Grįžti"/>
          <a:extLst>
            <a:ext uri="{FF2B5EF4-FFF2-40B4-BE49-F238E27FC236}">
              <a16:creationId xmlns:a16="http://schemas.microsoft.com/office/drawing/2014/main" id="{062370B6-36B7-428F-9238-274131BDE959}"/>
            </a:ext>
          </a:extLst>
        </xdr:cNvPr>
        <xdr:cNvSpPr/>
      </xdr:nvSpPr>
      <xdr:spPr>
        <a:xfrm>
          <a:off x="1053464" y="13243560"/>
          <a:ext cx="1948815" cy="228600"/>
        </a:xfrm>
        <a:prstGeom prst="bevel">
          <a:avLst>
            <a:gd name="adj" fmla="val 6362"/>
          </a:avLst>
        </a:prstGeom>
        <a:solidFill>
          <a:srgbClr val="6BCABA"/>
        </a:solidFill>
        <a:ln>
          <a:solidFill>
            <a:srgbClr val="6BCABA"/>
          </a:solidFill>
        </a:ln>
      </xdr:spPr>
      <xdr:style>
        <a:lnRef idx="1">
          <a:schemeClr val="accent1"/>
        </a:lnRef>
        <a:fillRef idx="2">
          <a:schemeClr val="accent1"/>
        </a:fillRef>
        <a:effectRef idx="1">
          <a:schemeClr val="accent1"/>
        </a:effectRef>
        <a:fontRef idx="minor">
          <a:schemeClr val="dk1"/>
        </a:fontRef>
      </xdr:style>
      <xdr:txBody>
        <a:bodyPr vertOverflow="clip" rtlCol="0" anchor="ctr"/>
        <a:lstStyle/>
        <a:p>
          <a:pPr algn="ctr"/>
          <a:r>
            <a:rPr lang="en-US" sz="1000" baseline="0">
              <a:solidFill>
                <a:schemeClr val="bg1"/>
              </a:solidFill>
              <a:latin typeface="Arial" pitchFamily="34" charset="0"/>
              <a:cs typeface="Arial" pitchFamily="34" charset="0"/>
            </a:rPr>
            <a:t>5</a:t>
          </a:r>
          <a:r>
            <a:rPr lang="lt-LT" sz="1000" baseline="0">
              <a:solidFill>
                <a:schemeClr val="bg1"/>
              </a:solidFill>
              <a:latin typeface="Arial" pitchFamily="34" charset="0"/>
              <a:cs typeface="Arial" pitchFamily="34" charset="0"/>
            </a:rPr>
            <a:t>. Finansiniai rodikliai (</a:t>
          </a:r>
          <a:r>
            <a:rPr lang="en-US" sz="1000" baseline="0">
              <a:solidFill>
                <a:schemeClr val="bg1"/>
              </a:solidFill>
              <a:latin typeface="Arial" pitchFamily="34" charset="0"/>
              <a:cs typeface="Arial" pitchFamily="34" charset="0"/>
            </a:rPr>
            <a:t>4</a:t>
          </a:r>
          <a:r>
            <a:rPr lang="lt-LT" sz="1000" baseline="0">
              <a:solidFill>
                <a:schemeClr val="bg1"/>
              </a:solidFill>
              <a:latin typeface="Arial" pitchFamily="34" charset="0"/>
              <a:cs typeface="Arial" pitchFamily="34" charset="0"/>
            </a:rPr>
            <a:t>0</a:t>
          </a:r>
          <a:r>
            <a:rPr lang="en-US" sz="1000" baseline="0">
              <a:solidFill>
                <a:schemeClr val="bg1"/>
              </a:solidFill>
              <a:latin typeface="Arial" pitchFamily="34" charset="0"/>
              <a:cs typeface="Arial" pitchFamily="34" charset="0"/>
            </a:rPr>
            <a:t>/6</a:t>
          </a:r>
          <a:r>
            <a:rPr lang="lt-LT" sz="1000" baseline="0">
              <a:solidFill>
                <a:schemeClr val="bg1"/>
              </a:solidFill>
              <a:latin typeface="Arial" pitchFamily="34" charset="0"/>
              <a:cs typeface="Arial" pitchFamily="34" charset="0"/>
            </a:rPr>
            <a:t>0)</a:t>
          </a:r>
          <a:endParaRPr lang="en-US" sz="1000" baseline="0">
            <a:solidFill>
              <a:schemeClr val="bg1"/>
            </a:solidFill>
            <a:latin typeface="Arial" pitchFamily="34" charset="0"/>
            <a:cs typeface="Arial" pitchFamily="34" charset="0"/>
          </a:endParaRPr>
        </a:p>
      </xdr:txBody>
    </xdr:sp>
    <xdr:clientData/>
  </xdr:twoCellAnchor>
  <xdr:twoCellAnchor>
    <xdr:from>
      <xdr:col>1</xdr:col>
      <xdr:colOff>733424</xdr:colOff>
      <xdr:row>66</xdr:row>
      <xdr:rowOff>0</xdr:rowOff>
    </xdr:from>
    <xdr:to>
      <xdr:col>1</xdr:col>
      <xdr:colOff>2682239</xdr:colOff>
      <xdr:row>67</xdr:row>
      <xdr:rowOff>220980</xdr:rowOff>
    </xdr:to>
    <xdr:sp macro="" textlink="">
      <xdr:nvSpPr>
        <xdr:cNvPr id="14" name="Bevel 6">
          <a:hlinkClick xmlns:r="http://schemas.openxmlformats.org/officeDocument/2006/relationships" r:id="rId6" tooltip="Grįžti"/>
          <a:extLst>
            <a:ext uri="{FF2B5EF4-FFF2-40B4-BE49-F238E27FC236}">
              <a16:creationId xmlns:a16="http://schemas.microsoft.com/office/drawing/2014/main" id="{CA465DD6-F781-4314-86A1-44755F5A3461}"/>
            </a:ext>
          </a:extLst>
        </xdr:cNvPr>
        <xdr:cNvSpPr/>
      </xdr:nvSpPr>
      <xdr:spPr>
        <a:xfrm>
          <a:off x="1053464" y="20589240"/>
          <a:ext cx="1948815" cy="1021080"/>
        </a:xfrm>
        <a:prstGeom prst="bevel">
          <a:avLst>
            <a:gd name="adj" fmla="val 6362"/>
          </a:avLst>
        </a:prstGeom>
        <a:solidFill>
          <a:srgbClr val="6BCABA"/>
        </a:solidFill>
        <a:ln>
          <a:solidFill>
            <a:srgbClr val="6BCABA"/>
          </a:solidFill>
        </a:ln>
      </xdr:spPr>
      <xdr:style>
        <a:lnRef idx="1">
          <a:schemeClr val="accent1"/>
        </a:lnRef>
        <a:fillRef idx="2">
          <a:schemeClr val="accent1"/>
        </a:fillRef>
        <a:effectRef idx="1">
          <a:schemeClr val="accent1"/>
        </a:effectRef>
        <a:fontRef idx="minor">
          <a:schemeClr val="dk1"/>
        </a:fontRef>
      </xdr:style>
      <xdr:txBody>
        <a:bodyPr vertOverflow="clip" rtlCol="0" anchor="ctr"/>
        <a:lstStyle/>
        <a:p>
          <a:pPr algn="ctr"/>
          <a:r>
            <a:rPr lang="en-US" sz="1000" baseline="0">
              <a:solidFill>
                <a:schemeClr val="bg1"/>
              </a:solidFill>
              <a:latin typeface="Arial" pitchFamily="34" charset="0"/>
              <a:cs typeface="Arial" pitchFamily="34" charset="0"/>
            </a:rPr>
            <a:t>6</a:t>
          </a:r>
          <a:r>
            <a:rPr lang="lt-LT" sz="1000" baseline="0">
              <a:solidFill>
                <a:schemeClr val="bg1"/>
              </a:solidFill>
              <a:latin typeface="Arial" pitchFamily="34" charset="0"/>
              <a:cs typeface="Arial" pitchFamily="34" charset="0"/>
            </a:rPr>
            <a:t>. Finansiniai rodikliai (</a:t>
          </a:r>
          <a:r>
            <a:rPr lang="en-US" sz="1000" baseline="0">
              <a:solidFill>
                <a:schemeClr val="bg1"/>
              </a:solidFill>
              <a:latin typeface="Arial" pitchFamily="34" charset="0"/>
              <a:cs typeface="Arial" pitchFamily="34" charset="0"/>
            </a:rPr>
            <a:t>vandens </a:t>
          </a:r>
          <a:r>
            <a:rPr lang="lt-LT" sz="1000" baseline="0">
              <a:solidFill>
                <a:schemeClr val="bg1"/>
              </a:solidFill>
              <a:latin typeface="Arial" pitchFamily="34" charset="0"/>
              <a:cs typeface="Arial" pitchFamily="34" charset="0"/>
            </a:rPr>
            <a:t>įmonės prašomas intensyvumas)</a:t>
          </a:r>
          <a:endParaRPr lang="en-US" sz="1000" baseline="0">
            <a:solidFill>
              <a:schemeClr val="bg1"/>
            </a:solidFill>
            <a:latin typeface="Arial" pitchFamily="34" charset="0"/>
            <a:cs typeface="Arial" pitchFamily="34" charset="0"/>
          </a:endParaRPr>
        </a:p>
      </xdr:txBody>
    </xdr:sp>
    <xdr:clientData/>
  </xdr:twoCellAnchor>
  <xdr:twoCellAnchor>
    <xdr:from>
      <xdr:col>1</xdr:col>
      <xdr:colOff>487680</xdr:colOff>
      <xdr:row>75</xdr:row>
      <xdr:rowOff>396240</xdr:rowOff>
    </xdr:from>
    <xdr:to>
      <xdr:col>1</xdr:col>
      <xdr:colOff>2400300</xdr:colOff>
      <xdr:row>76</xdr:row>
      <xdr:rowOff>15240</xdr:rowOff>
    </xdr:to>
    <xdr:sp macro="" textlink="">
      <xdr:nvSpPr>
        <xdr:cNvPr id="16" name="Bevel 6">
          <a:hlinkClick xmlns:r="http://schemas.openxmlformats.org/officeDocument/2006/relationships" r:id="rId7" tooltip="Grįžti"/>
          <a:extLst>
            <a:ext uri="{FF2B5EF4-FFF2-40B4-BE49-F238E27FC236}">
              <a16:creationId xmlns:a16="http://schemas.microsoft.com/office/drawing/2014/main" id="{16E3135D-829A-4230-AAEE-8FE1B8ECF1B6}"/>
            </a:ext>
          </a:extLst>
        </xdr:cNvPr>
        <xdr:cNvSpPr/>
      </xdr:nvSpPr>
      <xdr:spPr>
        <a:xfrm>
          <a:off x="807720" y="23705820"/>
          <a:ext cx="1912620" cy="556260"/>
        </a:xfrm>
        <a:prstGeom prst="bevel">
          <a:avLst>
            <a:gd name="adj" fmla="val 6362"/>
          </a:avLst>
        </a:prstGeom>
        <a:solidFill>
          <a:srgbClr val="6BCABA"/>
        </a:solidFill>
        <a:ln>
          <a:solidFill>
            <a:srgbClr val="6BCABA"/>
          </a:solidFill>
        </a:ln>
      </xdr:spPr>
      <xdr:style>
        <a:lnRef idx="1">
          <a:schemeClr val="accent1"/>
        </a:lnRef>
        <a:fillRef idx="2">
          <a:schemeClr val="accent1"/>
        </a:fillRef>
        <a:effectRef idx="1">
          <a:schemeClr val="accent1"/>
        </a:effectRef>
        <a:fontRef idx="minor">
          <a:schemeClr val="dk1"/>
        </a:fontRef>
      </xdr:style>
      <xdr:txBody>
        <a:bodyPr vertOverflow="clip" rtlCol="0" anchor="ctr"/>
        <a:lstStyle/>
        <a:p>
          <a:pPr algn="ctr"/>
          <a:r>
            <a:rPr lang="en-US" sz="1000" baseline="0">
              <a:solidFill>
                <a:schemeClr val="bg1"/>
              </a:solidFill>
              <a:latin typeface="Arial" pitchFamily="34" charset="0"/>
              <a:cs typeface="Arial" pitchFamily="34" charset="0"/>
            </a:rPr>
            <a:t>7. Nusid</a:t>
          </a:r>
          <a:r>
            <a:rPr lang="lt-LT" sz="1000" baseline="0">
              <a:solidFill>
                <a:schemeClr val="bg1"/>
              </a:solidFill>
              <a:latin typeface="Arial" pitchFamily="34" charset="0"/>
              <a:cs typeface="Arial" pitchFamily="34" charset="0"/>
            </a:rPr>
            <a:t>ėvėjimas ir WACC</a:t>
          </a:r>
          <a:endParaRPr lang="en-US" sz="1000" baseline="0">
            <a:solidFill>
              <a:schemeClr val="bg1"/>
            </a:solidFill>
            <a:latin typeface="Arial" pitchFamily="34" charset="0"/>
            <a:cs typeface="Arial"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0C82A-E940-4CCE-8202-4AFC74184A7C}">
  <sheetPr>
    <pageSetUpPr fitToPage="1"/>
  </sheetPr>
  <dimension ref="B1:R81"/>
  <sheetViews>
    <sheetView workbookViewId="0">
      <selection activeCell="K76" sqref="K76"/>
    </sheetView>
  </sheetViews>
  <sheetFormatPr defaultRowHeight="14.4" x14ac:dyDescent="0.3"/>
  <cols>
    <col min="1" max="1" width="4.6640625" customWidth="1"/>
    <col min="2" max="2" width="42" customWidth="1"/>
    <col min="10" max="10" width="23.6640625" customWidth="1"/>
  </cols>
  <sheetData>
    <row r="1" spans="2:10" ht="36.6" customHeight="1" x14ac:dyDescent="0.3">
      <c r="B1" s="114" t="s">
        <v>27</v>
      </c>
      <c r="C1" s="115"/>
      <c r="D1" s="115"/>
      <c r="E1" s="115"/>
      <c r="F1" s="115"/>
      <c r="G1" s="115"/>
      <c r="H1" s="115"/>
      <c r="I1" s="115"/>
      <c r="J1" s="115"/>
    </row>
    <row r="2" spans="2:10" ht="15" thickBot="1" x14ac:dyDescent="0.35">
      <c r="B2" s="8"/>
      <c r="C2" s="8"/>
      <c r="D2" s="8"/>
      <c r="E2" s="8"/>
      <c r="F2" s="8"/>
      <c r="G2" s="8"/>
      <c r="H2" s="8"/>
      <c r="I2" s="8"/>
      <c r="J2" s="8"/>
    </row>
    <row r="3" spans="2:10" ht="19.95" customHeight="1" thickBot="1" x14ac:dyDescent="0.35">
      <c r="B3" s="104" t="s">
        <v>26</v>
      </c>
      <c r="C3" s="95" t="s">
        <v>45</v>
      </c>
      <c r="D3" s="96"/>
      <c r="E3" s="96"/>
      <c r="F3" s="96"/>
      <c r="G3" s="96"/>
      <c r="H3" s="96"/>
      <c r="I3" s="96"/>
      <c r="J3" s="97"/>
    </row>
    <row r="4" spans="2:10" x14ac:dyDescent="0.3">
      <c r="B4" s="93"/>
      <c r="C4" s="122" t="s">
        <v>28</v>
      </c>
      <c r="D4" s="123"/>
      <c r="E4" s="123"/>
      <c r="F4" s="123"/>
      <c r="G4" s="123"/>
      <c r="H4" s="123"/>
      <c r="I4" s="123"/>
      <c r="J4" s="124"/>
    </row>
    <row r="5" spans="2:10" x14ac:dyDescent="0.3">
      <c r="B5" s="93"/>
      <c r="C5" s="108" t="s">
        <v>113</v>
      </c>
      <c r="D5" s="109"/>
      <c r="E5" s="109"/>
      <c r="F5" s="109"/>
      <c r="G5" s="109"/>
      <c r="H5" s="109"/>
      <c r="I5" s="109"/>
      <c r="J5" s="110"/>
    </row>
    <row r="6" spans="2:10" x14ac:dyDescent="0.3">
      <c r="B6" s="93"/>
      <c r="C6" s="108" t="s">
        <v>121</v>
      </c>
      <c r="D6" s="128"/>
      <c r="E6" s="128"/>
      <c r="F6" s="128"/>
      <c r="G6" s="128"/>
      <c r="H6" s="128"/>
      <c r="I6" s="128"/>
      <c r="J6" s="129"/>
    </row>
    <row r="7" spans="2:10" ht="32.4" customHeight="1" thickBot="1" x14ac:dyDescent="0.35">
      <c r="B7" s="105"/>
      <c r="C7" s="125" t="s">
        <v>120</v>
      </c>
      <c r="D7" s="126"/>
      <c r="E7" s="126"/>
      <c r="F7" s="126"/>
      <c r="G7" s="126"/>
      <c r="H7" s="126"/>
      <c r="I7" s="126"/>
      <c r="J7" s="127"/>
    </row>
    <row r="8" spans="2:10" x14ac:dyDescent="0.3">
      <c r="B8" s="8"/>
      <c r="C8" s="8"/>
      <c r="D8" s="8"/>
      <c r="E8" s="8"/>
      <c r="F8" s="8"/>
      <c r="G8" s="8"/>
      <c r="H8" s="8"/>
      <c r="I8" s="8"/>
      <c r="J8" s="8"/>
    </row>
    <row r="9" spans="2:10" ht="15" thickBot="1" x14ac:dyDescent="0.35">
      <c r="B9" s="8"/>
      <c r="C9" s="8"/>
      <c r="D9" s="8"/>
      <c r="E9" s="8"/>
      <c r="F9" s="8"/>
      <c r="G9" s="8"/>
      <c r="H9" s="8"/>
      <c r="I9" s="8"/>
      <c r="J9" s="8"/>
    </row>
    <row r="10" spans="2:10" ht="15" thickBot="1" x14ac:dyDescent="0.35">
      <c r="B10" s="104"/>
      <c r="C10" s="132" t="s">
        <v>46</v>
      </c>
      <c r="D10" s="133"/>
      <c r="E10" s="133"/>
      <c r="F10" s="133"/>
      <c r="G10" s="133"/>
      <c r="H10" s="133"/>
      <c r="I10" s="133"/>
      <c r="J10" s="134"/>
    </row>
    <row r="11" spans="2:10" ht="43.95" customHeight="1" x14ac:dyDescent="0.3">
      <c r="B11" s="93"/>
      <c r="C11" s="122" t="s">
        <v>44</v>
      </c>
      <c r="D11" s="123"/>
      <c r="E11" s="123"/>
      <c r="F11" s="123"/>
      <c r="G11" s="123"/>
      <c r="H11" s="123"/>
      <c r="I11" s="123"/>
      <c r="J11" s="124"/>
    </row>
    <row r="12" spans="2:10" x14ac:dyDescent="0.3">
      <c r="B12" s="93"/>
      <c r="C12" s="98" t="s">
        <v>104</v>
      </c>
      <c r="D12" s="99"/>
      <c r="E12" s="99"/>
      <c r="F12" s="99"/>
      <c r="G12" s="99"/>
      <c r="H12" s="99"/>
      <c r="I12" s="99"/>
      <c r="J12" s="100"/>
    </row>
    <row r="13" spans="2:10" ht="30.6" customHeight="1" x14ac:dyDescent="0.3">
      <c r="B13" s="93"/>
      <c r="C13" s="98"/>
      <c r="D13" s="99"/>
      <c r="E13" s="99"/>
      <c r="F13" s="99"/>
      <c r="G13" s="99"/>
      <c r="H13" s="99"/>
      <c r="I13" s="99"/>
      <c r="J13" s="100"/>
    </row>
    <row r="14" spans="2:10" ht="27.6" customHeight="1" x14ac:dyDescent="0.3">
      <c r="B14" s="93"/>
      <c r="C14" s="98" t="s">
        <v>42</v>
      </c>
      <c r="D14" s="99"/>
      <c r="E14" s="99"/>
      <c r="F14" s="99"/>
      <c r="G14" s="99"/>
      <c r="H14" s="99"/>
      <c r="I14" s="99"/>
      <c r="J14" s="100"/>
    </row>
    <row r="15" spans="2:10" ht="33" customHeight="1" x14ac:dyDescent="0.3">
      <c r="B15" s="93"/>
      <c r="C15" s="98" t="s">
        <v>43</v>
      </c>
      <c r="D15" s="99"/>
      <c r="E15" s="99"/>
      <c r="F15" s="99"/>
      <c r="G15" s="99"/>
      <c r="H15" s="99"/>
      <c r="I15" s="99"/>
      <c r="J15" s="100"/>
    </row>
    <row r="16" spans="2:10" ht="31.95" customHeight="1" x14ac:dyDescent="0.3">
      <c r="B16" s="93"/>
      <c r="C16" s="98" t="s">
        <v>114</v>
      </c>
      <c r="D16" s="99"/>
      <c r="E16" s="99"/>
      <c r="F16" s="99"/>
      <c r="G16" s="99"/>
      <c r="H16" s="99"/>
      <c r="I16" s="99"/>
      <c r="J16" s="100"/>
    </row>
    <row r="17" spans="2:12" ht="40.950000000000003" customHeight="1" x14ac:dyDescent="0.3">
      <c r="B17" s="93"/>
      <c r="C17" s="98" t="s">
        <v>107</v>
      </c>
      <c r="D17" s="99"/>
      <c r="E17" s="99"/>
      <c r="F17" s="99"/>
      <c r="G17" s="99"/>
      <c r="H17" s="99"/>
      <c r="I17" s="99"/>
      <c r="J17" s="100"/>
    </row>
    <row r="18" spans="2:12" ht="14.4" customHeight="1" x14ac:dyDescent="0.3">
      <c r="B18" s="93"/>
      <c r="C18" s="135"/>
      <c r="D18" s="136"/>
      <c r="E18" s="136"/>
      <c r="F18" s="136"/>
      <c r="G18" s="136"/>
      <c r="H18" s="136"/>
      <c r="I18" s="136"/>
      <c r="J18" s="137"/>
    </row>
    <row r="19" spans="2:12" x14ac:dyDescent="0.3">
      <c r="B19" s="93"/>
      <c r="C19" s="135" t="s">
        <v>94</v>
      </c>
      <c r="D19" s="136"/>
      <c r="E19" s="136"/>
      <c r="F19" s="136"/>
      <c r="G19" s="136"/>
      <c r="H19" s="136"/>
      <c r="I19" s="136"/>
      <c r="J19" s="137"/>
    </row>
    <row r="20" spans="2:12" ht="14.4" customHeight="1" x14ac:dyDescent="0.3">
      <c r="B20" s="93"/>
      <c r="C20" s="135"/>
      <c r="D20" s="136"/>
      <c r="E20" s="136"/>
      <c r="F20" s="136"/>
      <c r="G20" s="136"/>
      <c r="H20" s="136"/>
      <c r="I20" s="136"/>
      <c r="J20" s="137"/>
    </row>
    <row r="21" spans="2:12" ht="37.200000000000003" customHeight="1" thickBot="1" x14ac:dyDescent="0.35">
      <c r="B21" s="105"/>
      <c r="C21" s="138"/>
      <c r="D21" s="139"/>
      <c r="E21" s="139"/>
      <c r="F21" s="139"/>
      <c r="G21" s="139"/>
      <c r="H21" s="139"/>
      <c r="I21" s="139"/>
      <c r="J21" s="140"/>
    </row>
    <row r="22" spans="2:12" ht="15" customHeight="1" thickBot="1" x14ac:dyDescent="0.35">
      <c r="B22" s="13"/>
      <c r="C22" s="12"/>
      <c r="D22" s="12"/>
      <c r="E22" s="12"/>
      <c r="F22" s="12"/>
      <c r="G22" s="12"/>
      <c r="H22" s="12"/>
      <c r="I22" s="12"/>
      <c r="J22" s="12"/>
    </row>
    <row r="23" spans="2:12" ht="15" customHeight="1" thickBot="1" x14ac:dyDescent="0.35">
      <c r="B23" s="92"/>
      <c r="C23" s="95" t="s">
        <v>47</v>
      </c>
      <c r="D23" s="96"/>
      <c r="E23" s="96"/>
      <c r="F23" s="96"/>
      <c r="G23" s="96"/>
      <c r="H23" s="96"/>
      <c r="I23" s="96"/>
      <c r="J23" s="97"/>
    </row>
    <row r="24" spans="2:12" ht="32.4" customHeight="1" x14ac:dyDescent="0.3">
      <c r="B24" s="93"/>
      <c r="C24" s="98" t="s">
        <v>106</v>
      </c>
      <c r="D24" s="99"/>
      <c r="E24" s="99"/>
      <c r="F24" s="99"/>
      <c r="G24" s="99"/>
      <c r="H24" s="99"/>
      <c r="I24" s="99"/>
      <c r="J24" s="100"/>
      <c r="L24" s="5"/>
    </row>
    <row r="25" spans="2:12" ht="49.2" customHeight="1" x14ac:dyDescent="0.3">
      <c r="B25" s="93"/>
      <c r="C25" s="98" t="s">
        <v>105</v>
      </c>
      <c r="D25" s="99"/>
      <c r="E25" s="99"/>
      <c r="F25" s="99"/>
      <c r="G25" s="99"/>
      <c r="H25" s="99"/>
      <c r="I25" s="99"/>
      <c r="J25" s="100"/>
    </row>
    <row r="26" spans="2:12" x14ac:dyDescent="0.3">
      <c r="B26" s="93"/>
      <c r="C26" s="9"/>
      <c r="D26" s="10"/>
      <c r="E26" s="10"/>
      <c r="F26" s="10"/>
      <c r="G26" s="10"/>
      <c r="H26" s="10"/>
      <c r="I26" s="10"/>
      <c r="J26" s="11"/>
    </row>
    <row r="27" spans="2:12" x14ac:dyDescent="0.3">
      <c r="B27" s="93"/>
      <c r="C27" s="116" t="s">
        <v>115</v>
      </c>
      <c r="D27" s="117"/>
      <c r="E27" s="117"/>
      <c r="F27" s="117"/>
      <c r="G27" s="117"/>
      <c r="H27" s="117"/>
      <c r="I27" s="117"/>
      <c r="J27" s="118"/>
    </row>
    <row r="28" spans="2:12" ht="31.95" customHeight="1" thickBot="1" x14ac:dyDescent="0.35">
      <c r="B28" s="105"/>
      <c r="C28" s="119"/>
      <c r="D28" s="120"/>
      <c r="E28" s="120"/>
      <c r="F28" s="120"/>
      <c r="G28" s="120"/>
      <c r="H28" s="120"/>
      <c r="I28" s="120"/>
      <c r="J28" s="121"/>
    </row>
    <row r="29" spans="2:12" ht="15" thickBot="1" x14ac:dyDescent="0.35">
      <c r="B29" s="13"/>
      <c r="C29" s="12"/>
      <c r="D29" s="12"/>
      <c r="E29" s="12"/>
      <c r="F29" s="12"/>
      <c r="G29" s="12"/>
      <c r="H29" s="12"/>
      <c r="I29" s="12"/>
      <c r="J29" s="12"/>
      <c r="L29" s="7"/>
    </row>
    <row r="30" spans="2:12" ht="15" customHeight="1" thickBot="1" x14ac:dyDescent="0.35">
      <c r="B30" s="104"/>
      <c r="C30" s="95" t="s">
        <v>50</v>
      </c>
      <c r="D30" s="96"/>
      <c r="E30" s="96"/>
      <c r="F30" s="96"/>
      <c r="G30" s="96"/>
      <c r="H30" s="96"/>
      <c r="I30" s="96"/>
      <c r="J30" s="97"/>
    </row>
    <row r="31" spans="2:12" ht="30.6" customHeight="1" x14ac:dyDescent="0.3">
      <c r="B31" s="93"/>
      <c r="C31" s="98" t="s">
        <v>51</v>
      </c>
      <c r="D31" s="106"/>
      <c r="E31" s="106"/>
      <c r="F31" s="106"/>
      <c r="G31" s="106"/>
      <c r="H31" s="106"/>
      <c r="I31" s="106"/>
      <c r="J31" s="107"/>
    </row>
    <row r="32" spans="2:12" ht="30.6" customHeight="1" x14ac:dyDescent="0.3">
      <c r="B32" s="93"/>
      <c r="C32" s="98" t="s">
        <v>53</v>
      </c>
      <c r="D32" s="99"/>
      <c r="E32" s="99"/>
      <c r="F32" s="99"/>
      <c r="G32" s="99"/>
      <c r="H32" s="99"/>
      <c r="I32" s="99"/>
      <c r="J32" s="100"/>
    </row>
    <row r="33" spans="2:10" ht="59.4" customHeight="1" x14ac:dyDescent="0.3">
      <c r="B33" s="93"/>
      <c r="C33" s="98" t="s">
        <v>52</v>
      </c>
      <c r="D33" s="99"/>
      <c r="E33" s="99"/>
      <c r="F33" s="99"/>
      <c r="G33" s="99"/>
      <c r="H33" s="99"/>
      <c r="I33" s="99"/>
      <c r="J33" s="100"/>
    </row>
    <row r="34" spans="2:10" ht="31.95" customHeight="1" x14ac:dyDescent="0.3">
      <c r="B34" s="93"/>
      <c r="C34" s="98" t="s">
        <v>54</v>
      </c>
      <c r="D34" s="99"/>
      <c r="E34" s="99"/>
      <c r="F34" s="99"/>
      <c r="G34" s="99"/>
      <c r="H34" s="99"/>
      <c r="I34" s="99"/>
      <c r="J34" s="100"/>
    </row>
    <row r="35" spans="2:10" ht="14.4" customHeight="1" x14ac:dyDescent="0.3">
      <c r="B35" s="93"/>
      <c r="C35" s="108" t="s">
        <v>116</v>
      </c>
      <c r="D35" s="109"/>
      <c r="E35" s="109"/>
      <c r="F35" s="109"/>
      <c r="G35" s="109"/>
      <c r="H35" s="109"/>
      <c r="I35" s="109"/>
      <c r="J35" s="110"/>
    </row>
    <row r="36" spans="2:10" ht="28.95" customHeight="1" x14ac:dyDescent="0.3">
      <c r="B36" s="93"/>
      <c r="C36" s="108"/>
      <c r="D36" s="109"/>
      <c r="E36" s="109"/>
      <c r="F36" s="109"/>
      <c r="G36" s="109"/>
      <c r="H36" s="109"/>
      <c r="I36" s="109"/>
      <c r="J36" s="110"/>
    </row>
    <row r="37" spans="2:10" ht="18.600000000000001" customHeight="1" x14ac:dyDescent="0.3">
      <c r="B37" s="93"/>
      <c r="C37" s="98"/>
      <c r="D37" s="99"/>
      <c r="E37" s="99"/>
      <c r="F37" s="99"/>
      <c r="G37" s="99"/>
      <c r="H37" s="99"/>
      <c r="I37" s="99"/>
      <c r="J37" s="100"/>
    </row>
    <row r="38" spans="2:10" ht="29.4" customHeight="1" x14ac:dyDescent="0.3">
      <c r="B38" s="93"/>
      <c r="C38" s="98" t="s">
        <v>95</v>
      </c>
      <c r="D38" s="99"/>
      <c r="E38" s="99"/>
      <c r="F38" s="99"/>
      <c r="G38" s="99"/>
      <c r="H38" s="99"/>
      <c r="I38" s="99"/>
      <c r="J38" s="100"/>
    </row>
    <row r="39" spans="2:10" ht="58.95" hidden="1" customHeight="1" thickBot="1" x14ac:dyDescent="0.35">
      <c r="B39" s="105"/>
      <c r="C39" s="111"/>
      <c r="D39" s="112"/>
      <c r="E39" s="112"/>
      <c r="F39" s="112"/>
      <c r="G39" s="112"/>
      <c r="H39" s="112"/>
      <c r="I39" s="112"/>
      <c r="J39" s="113"/>
    </row>
    <row r="40" spans="2:10" ht="3" customHeight="1" thickBot="1" x14ac:dyDescent="0.35">
      <c r="B40" s="14"/>
      <c r="C40" s="14"/>
      <c r="D40" s="15"/>
      <c r="E40" s="15"/>
      <c r="F40" s="15"/>
      <c r="G40" s="15"/>
      <c r="H40" s="15"/>
      <c r="I40" s="15"/>
      <c r="J40" s="16"/>
    </row>
    <row r="41" spans="2:10" ht="15" thickBot="1" x14ac:dyDescent="0.35">
      <c r="B41" s="1"/>
      <c r="C41" s="1"/>
      <c r="D41" s="1"/>
      <c r="E41" s="1"/>
      <c r="F41" s="1"/>
      <c r="G41" s="1"/>
      <c r="H41" s="1"/>
      <c r="I41" s="1"/>
      <c r="J41" s="1"/>
    </row>
    <row r="42" spans="2:10" ht="15" thickBot="1" x14ac:dyDescent="0.35">
      <c r="B42" s="104"/>
      <c r="C42" s="95" t="s">
        <v>50</v>
      </c>
      <c r="D42" s="96"/>
      <c r="E42" s="96"/>
      <c r="F42" s="96"/>
      <c r="G42" s="96"/>
      <c r="H42" s="96"/>
      <c r="I42" s="96"/>
      <c r="J42" s="97"/>
    </row>
    <row r="43" spans="2:10" ht="30" customHeight="1" x14ac:dyDescent="0.3">
      <c r="B43" s="93"/>
      <c r="C43" s="98" t="s">
        <v>51</v>
      </c>
      <c r="D43" s="106"/>
      <c r="E43" s="106"/>
      <c r="F43" s="106"/>
      <c r="G43" s="106"/>
      <c r="H43" s="106"/>
      <c r="I43" s="106"/>
      <c r="J43" s="107"/>
    </row>
    <row r="44" spans="2:10" ht="31.95" customHeight="1" x14ac:dyDescent="0.3">
      <c r="B44" s="93"/>
      <c r="C44" s="98" t="s">
        <v>53</v>
      </c>
      <c r="D44" s="99"/>
      <c r="E44" s="99"/>
      <c r="F44" s="99"/>
      <c r="G44" s="99"/>
      <c r="H44" s="99"/>
      <c r="I44" s="99"/>
      <c r="J44" s="100"/>
    </row>
    <row r="45" spans="2:10" x14ac:dyDescent="0.3">
      <c r="B45" s="93"/>
      <c r="C45" s="98" t="s">
        <v>52</v>
      </c>
      <c r="D45" s="99"/>
      <c r="E45" s="99"/>
      <c r="F45" s="99"/>
      <c r="G45" s="99"/>
      <c r="H45" s="99"/>
      <c r="I45" s="99"/>
      <c r="J45" s="100"/>
    </row>
    <row r="46" spans="2:10" ht="33" customHeight="1" x14ac:dyDescent="0.3">
      <c r="B46" s="93"/>
      <c r="C46" s="98" t="s">
        <v>54</v>
      </c>
      <c r="D46" s="99"/>
      <c r="E46" s="99"/>
      <c r="F46" s="99"/>
      <c r="G46" s="99"/>
      <c r="H46" s="99"/>
      <c r="I46" s="99"/>
      <c r="J46" s="100"/>
    </row>
    <row r="47" spans="2:10" x14ac:dyDescent="0.3">
      <c r="B47" s="93"/>
      <c r="C47" s="108" t="s">
        <v>122</v>
      </c>
      <c r="D47" s="109"/>
      <c r="E47" s="109"/>
      <c r="F47" s="109"/>
      <c r="G47" s="109"/>
      <c r="H47" s="109"/>
      <c r="I47" s="109"/>
      <c r="J47" s="110"/>
    </row>
    <row r="48" spans="2:10" ht="67.2" customHeight="1" x14ac:dyDescent="0.3">
      <c r="B48" s="93"/>
      <c r="C48" s="108"/>
      <c r="D48" s="109"/>
      <c r="E48" s="109"/>
      <c r="F48" s="109"/>
      <c r="G48" s="109"/>
      <c r="H48" s="109"/>
      <c r="I48" s="109"/>
      <c r="J48" s="110"/>
    </row>
    <row r="49" spans="2:18" x14ac:dyDescent="0.3">
      <c r="B49" s="93"/>
      <c r="C49" s="98"/>
      <c r="D49" s="99"/>
      <c r="E49" s="99"/>
      <c r="F49" s="99"/>
      <c r="G49" s="99"/>
      <c r="H49" s="99"/>
      <c r="I49" s="99"/>
      <c r="J49" s="100"/>
    </row>
    <row r="50" spans="2:18" x14ac:dyDescent="0.3">
      <c r="B50" s="93"/>
      <c r="C50" s="98" t="s">
        <v>95</v>
      </c>
      <c r="D50" s="99"/>
      <c r="E50" s="99"/>
      <c r="F50" s="99"/>
      <c r="G50" s="99"/>
      <c r="H50" s="99"/>
      <c r="I50" s="99"/>
      <c r="J50" s="100"/>
    </row>
    <row r="51" spans="2:18" ht="15" thickBot="1" x14ac:dyDescent="0.35">
      <c r="B51" s="105"/>
      <c r="C51" s="111"/>
      <c r="D51" s="112"/>
      <c r="E51" s="112"/>
      <c r="F51" s="112"/>
      <c r="G51" s="112"/>
      <c r="H51" s="112"/>
      <c r="I51" s="112"/>
      <c r="J51" s="113"/>
    </row>
    <row r="52" spans="2:18" ht="15" thickBot="1" x14ac:dyDescent="0.35">
      <c r="B52" s="1"/>
      <c r="C52" s="1"/>
      <c r="D52" s="1"/>
      <c r="E52" s="1"/>
      <c r="F52" s="1"/>
      <c r="G52" s="1"/>
      <c r="H52" s="1"/>
      <c r="I52" s="1"/>
      <c r="J52" s="1"/>
    </row>
    <row r="53" spans="2:18" ht="15" thickBot="1" x14ac:dyDescent="0.35">
      <c r="B53" s="104"/>
      <c r="C53" s="95" t="s">
        <v>50</v>
      </c>
      <c r="D53" s="96"/>
      <c r="E53" s="96"/>
      <c r="F53" s="96"/>
      <c r="G53" s="96"/>
      <c r="H53" s="96"/>
      <c r="I53" s="96"/>
      <c r="J53" s="97"/>
    </row>
    <row r="54" spans="2:18" ht="31.2" customHeight="1" x14ac:dyDescent="0.3">
      <c r="B54" s="93"/>
      <c r="C54" s="98" t="s">
        <v>51</v>
      </c>
      <c r="D54" s="106"/>
      <c r="E54" s="106"/>
      <c r="F54" s="106"/>
      <c r="G54" s="106"/>
      <c r="H54" s="106"/>
      <c r="I54" s="106"/>
      <c r="J54" s="107"/>
    </row>
    <row r="55" spans="2:18" ht="37.200000000000003" customHeight="1" x14ac:dyDescent="0.3">
      <c r="B55" s="93"/>
      <c r="C55" s="98" t="s">
        <v>53</v>
      </c>
      <c r="D55" s="99"/>
      <c r="E55" s="99"/>
      <c r="F55" s="99"/>
      <c r="G55" s="99"/>
      <c r="H55" s="99"/>
      <c r="I55" s="99"/>
      <c r="J55" s="100"/>
    </row>
    <row r="56" spans="2:18" ht="60" customHeight="1" x14ac:dyDescent="0.3">
      <c r="B56" s="93"/>
      <c r="C56" s="98" t="s">
        <v>52</v>
      </c>
      <c r="D56" s="99"/>
      <c r="E56" s="99"/>
      <c r="F56" s="99"/>
      <c r="G56" s="99"/>
      <c r="H56" s="99"/>
      <c r="I56" s="99"/>
      <c r="J56" s="100"/>
    </row>
    <row r="57" spans="2:18" ht="32.4" customHeight="1" x14ac:dyDescent="0.3">
      <c r="B57" s="93"/>
      <c r="C57" s="98" t="s">
        <v>54</v>
      </c>
      <c r="D57" s="99"/>
      <c r="E57" s="99"/>
      <c r="F57" s="99"/>
      <c r="G57" s="99"/>
      <c r="H57" s="99"/>
      <c r="I57" s="99"/>
      <c r="J57" s="100"/>
    </row>
    <row r="58" spans="2:18" x14ac:dyDescent="0.3">
      <c r="B58" s="93"/>
      <c r="C58" s="108" t="s">
        <v>123</v>
      </c>
      <c r="D58" s="109"/>
      <c r="E58" s="109"/>
      <c r="F58" s="109"/>
      <c r="G58" s="109"/>
      <c r="H58" s="109"/>
      <c r="I58" s="109"/>
      <c r="J58" s="110"/>
    </row>
    <row r="59" spans="2:18" ht="57" customHeight="1" x14ac:dyDescent="0.3">
      <c r="B59" s="93"/>
      <c r="C59" s="108"/>
      <c r="D59" s="109"/>
      <c r="E59" s="109"/>
      <c r="F59" s="109"/>
      <c r="G59" s="109"/>
      <c r="H59" s="109"/>
      <c r="I59" s="109"/>
      <c r="J59" s="110"/>
      <c r="K59" s="130"/>
      <c r="L59" s="131"/>
      <c r="M59" s="131"/>
      <c r="N59" s="131"/>
      <c r="O59" s="131"/>
      <c r="P59" s="131"/>
      <c r="Q59" s="131"/>
      <c r="R59" s="131"/>
    </row>
    <row r="60" spans="2:18" x14ac:dyDescent="0.3">
      <c r="B60" s="93"/>
      <c r="C60" s="98"/>
      <c r="D60" s="99"/>
      <c r="E60" s="99"/>
      <c r="F60" s="99"/>
      <c r="G60" s="99"/>
      <c r="H60" s="99"/>
      <c r="I60" s="99"/>
      <c r="J60" s="100"/>
      <c r="K60" s="130"/>
      <c r="L60" s="131"/>
      <c r="M60" s="131"/>
      <c r="N60" s="131"/>
      <c r="O60" s="131"/>
      <c r="P60" s="131"/>
      <c r="Q60" s="131"/>
      <c r="R60" s="131"/>
    </row>
    <row r="61" spans="2:18" x14ac:dyDescent="0.3">
      <c r="B61" s="93"/>
      <c r="C61" s="98" t="s">
        <v>95</v>
      </c>
      <c r="D61" s="99"/>
      <c r="E61" s="99"/>
      <c r="F61" s="99"/>
      <c r="G61" s="99"/>
      <c r="H61" s="99"/>
      <c r="I61" s="99"/>
      <c r="J61" s="100"/>
    </row>
    <row r="62" spans="2:18" ht="15" thickBot="1" x14ac:dyDescent="0.35">
      <c r="B62" s="105"/>
      <c r="C62" s="111"/>
      <c r="D62" s="112"/>
      <c r="E62" s="112"/>
      <c r="F62" s="112"/>
      <c r="G62" s="112"/>
      <c r="H62" s="112"/>
      <c r="I62" s="112"/>
      <c r="J62" s="113"/>
    </row>
    <row r="63" spans="2:18" ht="15" thickBot="1" x14ac:dyDescent="0.35">
      <c r="B63" s="1"/>
      <c r="C63" s="1"/>
      <c r="D63" s="1"/>
      <c r="E63" s="1"/>
      <c r="F63" s="1"/>
      <c r="G63" s="1"/>
      <c r="H63" s="1"/>
      <c r="I63" s="1"/>
      <c r="J63" s="1"/>
    </row>
    <row r="64" spans="2:18" ht="15" thickBot="1" x14ac:dyDescent="0.35">
      <c r="B64" s="104"/>
      <c r="C64" s="95" t="s">
        <v>50</v>
      </c>
      <c r="D64" s="96"/>
      <c r="E64" s="96"/>
      <c r="F64" s="96"/>
      <c r="G64" s="96"/>
      <c r="H64" s="96"/>
      <c r="I64" s="96"/>
      <c r="J64" s="97"/>
    </row>
    <row r="65" spans="2:10" ht="31.2" customHeight="1" x14ac:dyDescent="0.3">
      <c r="B65" s="93"/>
      <c r="C65" s="98" t="s">
        <v>51</v>
      </c>
      <c r="D65" s="106"/>
      <c r="E65" s="106"/>
      <c r="F65" s="106"/>
      <c r="G65" s="106"/>
      <c r="H65" s="106"/>
      <c r="I65" s="106"/>
      <c r="J65" s="107"/>
    </row>
    <row r="66" spans="2:10" ht="36" customHeight="1" x14ac:dyDescent="0.3">
      <c r="B66" s="93"/>
      <c r="C66" s="98" t="s">
        <v>53</v>
      </c>
      <c r="D66" s="99"/>
      <c r="E66" s="99"/>
      <c r="F66" s="99"/>
      <c r="G66" s="99"/>
      <c r="H66" s="99"/>
      <c r="I66" s="99"/>
      <c r="J66" s="100"/>
    </row>
    <row r="67" spans="2:10" ht="63" customHeight="1" x14ac:dyDescent="0.3">
      <c r="B67" s="93"/>
      <c r="C67" s="98" t="s">
        <v>52</v>
      </c>
      <c r="D67" s="99"/>
      <c r="E67" s="99"/>
      <c r="F67" s="99"/>
      <c r="G67" s="99"/>
      <c r="H67" s="99"/>
      <c r="I67" s="99"/>
      <c r="J67" s="100"/>
    </row>
    <row r="68" spans="2:10" ht="30.6" customHeight="1" x14ac:dyDescent="0.3">
      <c r="B68" s="93"/>
      <c r="C68" s="98" t="s">
        <v>54</v>
      </c>
      <c r="D68" s="99"/>
      <c r="E68" s="99"/>
      <c r="F68" s="99"/>
      <c r="G68" s="99"/>
      <c r="H68" s="99"/>
      <c r="I68" s="99"/>
      <c r="J68" s="100"/>
    </row>
    <row r="69" spans="2:10" x14ac:dyDescent="0.3">
      <c r="B69" s="93"/>
      <c r="C69" s="108" t="s">
        <v>99</v>
      </c>
      <c r="D69" s="109"/>
      <c r="E69" s="109"/>
      <c r="F69" s="109"/>
      <c r="G69" s="109"/>
      <c r="H69" s="109"/>
      <c r="I69" s="109"/>
      <c r="J69" s="110"/>
    </row>
    <row r="70" spans="2:10" ht="57.6" customHeight="1" x14ac:dyDescent="0.3">
      <c r="B70" s="93"/>
      <c r="C70" s="108"/>
      <c r="D70" s="109"/>
      <c r="E70" s="109"/>
      <c r="F70" s="109"/>
      <c r="G70" s="109"/>
      <c r="H70" s="109"/>
      <c r="I70" s="109"/>
      <c r="J70" s="110"/>
    </row>
    <row r="71" spans="2:10" x14ac:dyDescent="0.3">
      <c r="B71" s="93"/>
      <c r="C71" s="98"/>
      <c r="D71" s="99"/>
      <c r="E71" s="99"/>
      <c r="F71" s="99"/>
      <c r="G71" s="99"/>
      <c r="H71" s="99"/>
      <c r="I71" s="99"/>
      <c r="J71" s="100"/>
    </row>
    <row r="72" spans="2:10" x14ac:dyDescent="0.3">
      <c r="B72" s="93"/>
      <c r="C72" s="98" t="s">
        <v>95</v>
      </c>
      <c r="D72" s="99"/>
      <c r="E72" s="99"/>
      <c r="F72" s="99"/>
      <c r="G72" s="99"/>
      <c r="H72" s="99"/>
      <c r="I72" s="99"/>
      <c r="J72" s="100"/>
    </row>
    <row r="73" spans="2:10" ht="15" thickBot="1" x14ac:dyDescent="0.35">
      <c r="B73" s="105"/>
      <c r="C73" s="111"/>
      <c r="D73" s="112"/>
      <c r="E73" s="112"/>
      <c r="F73" s="112"/>
      <c r="G73" s="112"/>
      <c r="H73" s="112"/>
      <c r="I73" s="112"/>
      <c r="J73" s="113"/>
    </row>
    <row r="74" spans="2:10" ht="15" thickBot="1" x14ac:dyDescent="0.35">
      <c r="B74" s="1"/>
      <c r="C74" s="1"/>
      <c r="D74" s="1"/>
      <c r="E74" s="1"/>
      <c r="F74" s="1"/>
      <c r="G74" s="1"/>
      <c r="H74" s="1"/>
      <c r="I74" s="1"/>
      <c r="J74" s="1"/>
    </row>
    <row r="75" spans="2:10" ht="15" thickBot="1" x14ac:dyDescent="0.35">
      <c r="B75" s="92"/>
      <c r="C75" s="95" t="s">
        <v>55</v>
      </c>
      <c r="D75" s="96"/>
      <c r="E75" s="96"/>
      <c r="F75" s="96"/>
      <c r="G75" s="96"/>
      <c r="H75" s="96"/>
      <c r="I75" s="96"/>
      <c r="J75" s="97"/>
    </row>
    <row r="76" spans="2:10" ht="73.95" customHeight="1" x14ac:dyDescent="0.3">
      <c r="B76" s="93"/>
      <c r="C76" s="98" t="s">
        <v>125</v>
      </c>
      <c r="D76" s="99"/>
      <c r="E76" s="99"/>
      <c r="F76" s="99"/>
      <c r="G76" s="99"/>
      <c r="H76" s="99"/>
      <c r="I76" s="99"/>
      <c r="J76" s="100"/>
    </row>
    <row r="77" spans="2:10" ht="53.4" customHeight="1" x14ac:dyDescent="0.3">
      <c r="B77" s="94"/>
      <c r="C77" s="101" t="s">
        <v>126</v>
      </c>
      <c r="D77" s="102"/>
      <c r="E77" s="102"/>
      <c r="F77" s="102"/>
      <c r="G77" s="102"/>
      <c r="H77" s="102"/>
      <c r="I77" s="102"/>
      <c r="J77" s="103"/>
    </row>
    <row r="78" spans="2:10" x14ac:dyDescent="0.3">
      <c r="B78" s="1"/>
      <c r="C78" s="1"/>
      <c r="D78" s="1"/>
      <c r="E78" s="1"/>
      <c r="F78" s="1"/>
      <c r="G78" s="1"/>
      <c r="H78" s="1"/>
      <c r="I78" s="1"/>
      <c r="J78" s="1"/>
    </row>
    <row r="79" spans="2:10" x14ac:dyDescent="0.3">
      <c r="B79" s="1"/>
      <c r="C79" s="1"/>
      <c r="D79" s="1"/>
      <c r="E79" s="1"/>
      <c r="F79" s="1"/>
      <c r="G79" s="1"/>
      <c r="H79" s="1"/>
      <c r="I79" s="1"/>
      <c r="J79" s="1"/>
    </row>
    <row r="80" spans="2:10" x14ac:dyDescent="0.3">
      <c r="B80" s="1"/>
      <c r="C80" s="1"/>
      <c r="D80" s="1"/>
      <c r="E80" s="1"/>
      <c r="F80" s="1"/>
      <c r="G80" s="1"/>
      <c r="H80" s="1"/>
      <c r="I80" s="1"/>
      <c r="J80" s="1"/>
    </row>
    <row r="81" spans="2:10" x14ac:dyDescent="0.3">
      <c r="B81" s="1"/>
      <c r="C81" s="1"/>
      <c r="D81" s="1"/>
      <c r="E81" s="1"/>
      <c r="F81" s="1"/>
      <c r="G81" s="1"/>
      <c r="H81" s="1"/>
      <c r="I81" s="1"/>
      <c r="J81" s="1"/>
    </row>
  </sheetData>
  <sheetProtection algorithmName="SHA-512" hashValue="DX/7nORnjgdDO+wvcUXM0dJZ04nydXEKsRUasIfF2AtldYbllQJ19dfTPgUflYZFJAeJGAVSBDNlocHQ90PhCg==" saltValue="HCFFScPTbg2CNNWcAjGmAw==" spinCount="100000" sheet="1" objects="1" scenarios="1"/>
  <mergeCells count="63">
    <mergeCell ref="K59:R60"/>
    <mergeCell ref="B10:B21"/>
    <mergeCell ref="C10:J10"/>
    <mergeCell ref="C11:J11"/>
    <mergeCell ref="C12:J13"/>
    <mergeCell ref="C15:J15"/>
    <mergeCell ref="C16:J16"/>
    <mergeCell ref="C18:J18"/>
    <mergeCell ref="C19:J21"/>
    <mergeCell ref="B42:B51"/>
    <mergeCell ref="C42:J42"/>
    <mergeCell ref="C43:J43"/>
    <mergeCell ref="C44:J44"/>
    <mergeCell ref="C45:J45"/>
    <mergeCell ref="C46:J46"/>
    <mergeCell ref="C47:J48"/>
    <mergeCell ref="B3:B7"/>
    <mergeCell ref="C3:J3"/>
    <mergeCell ref="C4:J4"/>
    <mergeCell ref="C5:J5"/>
    <mergeCell ref="C7:J7"/>
    <mergeCell ref="C6:J6"/>
    <mergeCell ref="C17:J17"/>
    <mergeCell ref="B1:J1"/>
    <mergeCell ref="C38:J39"/>
    <mergeCell ref="B23:B28"/>
    <mergeCell ref="C23:J23"/>
    <mergeCell ref="C31:J31"/>
    <mergeCell ref="C32:J32"/>
    <mergeCell ref="C33:J33"/>
    <mergeCell ref="C34:J34"/>
    <mergeCell ref="C27:J28"/>
    <mergeCell ref="B30:B39"/>
    <mergeCell ref="C30:J30"/>
    <mergeCell ref="C35:J36"/>
    <mergeCell ref="C37:J37"/>
    <mergeCell ref="C14:J14"/>
    <mergeCell ref="C24:J24"/>
    <mergeCell ref="C25:J25"/>
    <mergeCell ref="C49:J49"/>
    <mergeCell ref="C50:J51"/>
    <mergeCell ref="B53:B62"/>
    <mergeCell ref="C53:J53"/>
    <mergeCell ref="C54:J54"/>
    <mergeCell ref="C55:J55"/>
    <mergeCell ref="C56:J56"/>
    <mergeCell ref="C57:J57"/>
    <mergeCell ref="C58:J59"/>
    <mergeCell ref="C60:J60"/>
    <mergeCell ref="C61:J62"/>
    <mergeCell ref="B75:B77"/>
    <mergeCell ref="C75:J75"/>
    <mergeCell ref="C76:J76"/>
    <mergeCell ref="C77:J77"/>
    <mergeCell ref="B64:B73"/>
    <mergeCell ref="C64:J64"/>
    <mergeCell ref="C65:J65"/>
    <mergeCell ref="C66:J66"/>
    <mergeCell ref="C67:J67"/>
    <mergeCell ref="C68:J68"/>
    <mergeCell ref="C69:J70"/>
    <mergeCell ref="C71:J71"/>
    <mergeCell ref="C72:J73"/>
  </mergeCells>
  <pageMargins left="0.7" right="0.7" top="0.75" bottom="0.75" header="0.3" footer="0.3"/>
  <pageSetup scale="44" fitToHeight="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3F924-3241-4833-AC89-055A7FC53F82}">
  <dimension ref="B2:O18"/>
  <sheetViews>
    <sheetView zoomScale="90" zoomScaleNormal="90" workbookViewId="0">
      <selection activeCell="L11" sqref="L11"/>
    </sheetView>
  </sheetViews>
  <sheetFormatPr defaultColWidth="9.109375" defaultRowHeight="14.4" x14ac:dyDescent="0.3"/>
  <cols>
    <col min="1" max="1" width="3.6640625" style="19" customWidth="1"/>
    <col min="2" max="2" width="9.109375" style="19"/>
    <col min="3" max="3" width="22" style="19" customWidth="1"/>
    <col min="4" max="5" width="16.109375" style="19" customWidth="1"/>
    <col min="6" max="6" width="15.33203125" style="19" customWidth="1"/>
    <col min="7" max="7" width="19.6640625" style="19" customWidth="1"/>
    <col min="8" max="8" width="14.6640625" style="19" customWidth="1"/>
    <col min="9" max="9" width="13.6640625" style="19" customWidth="1"/>
    <col min="10" max="10" width="14.44140625" style="19" customWidth="1"/>
    <col min="11" max="11" width="12.6640625" style="19" customWidth="1"/>
    <col min="12" max="12" width="15.5546875" style="19" customWidth="1"/>
    <col min="13" max="13" width="15.6640625" style="19" customWidth="1"/>
    <col min="14" max="14" width="13.109375" style="19" customWidth="1"/>
    <col min="15" max="15" width="18.109375" style="19" customWidth="1"/>
    <col min="16" max="16384" width="9.109375" style="19"/>
  </cols>
  <sheetData>
    <row r="2" spans="2:15" x14ac:dyDescent="0.3">
      <c r="B2" s="141" t="s">
        <v>29</v>
      </c>
      <c r="C2" s="141"/>
      <c r="D2" s="141"/>
      <c r="E2" s="141"/>
      <c r="F2" s="141"/>
      <c r="G2" s="141"/>
      <c r="H2" s="141"/>
      <c r="I2" s="141"/>
      <c r="J2" s="141"/>
    </row>
    <row r="3" spans="2:15" ht="14.4" customHeight="1" x14ac:dyDescent="0.3">
      <c r="B3" s="83" t="s">
        <v>0</v>
      </c>
      <c r="C3" s="83" t="s">
        <v>1</v>
      </c>
      <c r="D3" s="79" t="s">
        <v>40</v>
      </c>
      <c r="E3" s="80" t="s">
        <v>100</v>
      </c>
      <c r="F3" s="79" t="s">
        <v>41</v>
      </c>
      <c r="G3" s="142" t="s">
        <v>2</v>
      </c>
      <c r="H3" s="83" t="s">
        <v>30</v>
      </c>
      <c r="I3" s="83"/>
      <c r="J3" s="83"/>
      <c r="K3" s="83"/>
      <c r="L3" s="83" t="s">
        <v>31</v>
      </c>
      <c r="M3" s="83"/>
      <c r="N3" s="83"/>
      <c r="O3" s="83" t="s">
        <v>32</v>
      </c>
    </row>
    <row r="4" spans="2:15" ht="76.2" customHeight="1" x14ac:dyDescent="0.3">
      <c r="B4" s="83"/>
      <c r="C4" s="83"/>
      <c r="D4" s="79"/>
      <c r="E4" s="81"/>
      <c r="F4" s="79"/>
      <c r="G4" s="142"/>
      <c r="H4" s="83"/>
      <c r="I4" s="83"/>
      <c r="J4" s="83"/>
      <c r="K4" s="83"/>
      <c r="L4" s="83"/>
      <c r="M4" s="83"/>
      <c r="N4" s="83"/>
      <c r="O4" s="83"/>
    </row>
    <row r="5" spans="2:15" ht="76.2" customHeight="1" x14ac:dyDescent="0.3">
      <c r="B5" s="83"/>
      <c r="C5" s="83"/>
      <c r="D5" s="79"/>
      <c r="E5" s="82"/>
      <c r="F5" s="79"/>
      <c r="G5" s="142"/>
      <c r="H5" s="20" t="s">
        <v>33</v>
      </c>
      <c r="I5" s="20" t="s">
        <v>34</v>
      </c>
      <c r="J5" s="20" t="s">
        <v>35</v>
      </c>
      <c r="K5" s="20" t="s">
        <v>36</v>
      </c>
      <c r="L5" s="20" t="s">
        <v>38</v>
      </c>
      <c r="M5" s="20" t="s">
        <v>37</v>
      </c>
      <c r="N5" s="20" t="s">
        <v>39</v>
      </c>
      <c r="O5" s="83"/>
    </row>
    <row r="6" spans="2:15" x14ac:dyDescent="0.3">
      <c r="B6" s="21"/>
      <c r="C6" s="21"/>
      <c r="D6" s="21"/>
      <c r="E6" s="21"/>
      <c r="F6" s="21"/>
      <c r="G6" s="22" t="s">
        <v>3</v>
      </c>
      <c r="H6" s="23"/>
      <c r="I6" s="23"/>
      <c r="J6" s="23"/>
      <c r="K6" s="23"/>
      <c r="L6" s="23"/>
      <c r="M6" s="23"/>
      <c r="N6" s="23"/>
      <c r="O6" s="24">
        <f>SUM(H6:N6)</f>
        <v>0</v>
      </c>
    </row>
    <row r="7" spans="2:15" x14ac:dyDescent="0.3">
      <c r="B7" s="21"/>
      <c r="C7" s="21"/>
      <c r="D7" s="21"/>
      <c r="E7" s="21"/>
      <c r="F7" s="21"/>
      <c r="G7" s="22" t="s">
        <v>3</v>
      </c>
      <c r="H7" s="23"/>
      <c r="I7" s="23"/>
      <c r="J7" s="23"/>
      <c r="K7" s="23"/>
      <c r="L7" s="23"/>
      <c r="M7" s="23"/>
      <c r="N7" s="23"/>
      <c r="O7" s="24">
        <f t="shared" ref="O7:O18" si="0">SUM(H7:N7)</f>
        <v>0</v>
      </c>
    </row>
    <row r="8" spans="2:15" x14ac:dyDescent="0.3">
      <c r="B8" s="21"/>
      <c r="C8" s="21"/>
      <c r="D8" s="21"/>
      <c r="E8" s="21"/>
      <c r="F8" s="21"/>
      <c r="G8" s="22" t="s">
        <v>3</v>
      </c>
      <c r="H8" s="23"/>
      <c r="I8" s="23"/>
      <c r="J8" s="23"/>
      <c r="K8" s="23"/>
      <c r="L8" s="23"/>
      <c r="M8" s="23"/>
      <c r="N8" s="23"/>
      <c r="O8" s="24">
        <f t="shared" si="0"/>
        <v>0</v>
      </c>
    </row>
    <row r="9" spans="2:15" x14ac:dyDescent="0.3">
      <c r="B9" s="21"/>
      <c r="C9" s="21"/>
      <c r="D9" s="21"/>
      <c r="E9" s="21"/>
      <c r="F9" s="21"/>
      <c r="G9" s="22" t="s">
        <v>3</v>
      </c>
      <c r="H9" s="23"/>
      <c r="I9" s="23"/>
      <c r="J9" s="23"/>
      <c r="K9" s="23"/>
      <c r="L9" s="23"/>
      <c r="M9" s="23"/>
      <c r="N9" s="23"/>
      <c r="O9" s="24">
        <f t="shared" si="0"/>
        <v>0</v>
      </c>
    </row>
    <row r="10" spans="2:15" x14ac:dyDescent="0.3">
      <c r="B10" s="21"/>
      <c r="C10" s="21"/>
      <c r="D10" s="21"/>
      <c r="E10" s="21"/>
      <c r="F10" s="21"/>
      <c r="G10" s="22" t="s">
        <v>3</v>
      </c>
      <c r="H10" s="23"/>
      <c r="I10" s="23"/>
      <c r="J10" s="23"/>
      <c r="K10" s="23"/>
      <c r="L10" s="23"/>
      <c r="M10" s="23"/>
      <c r="N10" s="23"/>
      <c r="O10" s="24">
        <f t="shared" si="0"/>
        <v>0</v>
      </c>
    </row>
    <row r="11" spans="2:15" x14ac:dyDescent="0.3">
      <c r="B11" s="21"/>
      <c r="C11" s="21"/>
      <c r="D11" s="21"/>
      <c r="E11" s="21"/>
      <c r="F11" s="21"/>
      <c r="G11" s="22" t="s">
        <v>3</v>
      </c>
      <c r="H11" s="23"/>
      <c r="I11" s="23"/>
      <c r="J11" s="23"/>
      <c r="K11" s="23"/>
      <c r="L11" s="23"/>
      <c r="M11" s="23"/>
      <c r="N11" s="23"/>
      <c r="O11" s="24">
        <f t="shared" si="0"/>
        <v>0</v>
      </c>
    </row>
    <row r="12" spans="2:15" x14ac:dyDescent="0.3">
      <c r="B12" s="21"/>
      <c r="C12" s="21"/>
      <c r="D12" s="21"/>
      <c r="E12" s="21"/>
      <c r="F12" s="21"/>
      <c r="G12" s="22" t="s">
        <v>3</v>
      </c>
      <c r="H12" s="23"/>
      <c r="I12" s="23"/>
      <c r="J12" s="23"/>
      <c r="K12" s="23"/>
      <c r="L12" s="23"/>
      <c r="M12" s="23"/>
      <c r="N12" s="23"/>
      <c r="O12" s="24">
        <f t="shared" si="0"/>
        <v>0</v>
      </c>
    </row>
    <row r="13" spans="2:15" x14ac:dyDescent="0.3">
      <c r="B13" s="21"/>
      <c r="C13" s="21"/>
      <c r="D13" s="21"/>
      <c r="E13" s="21"/>
      <c r="F13" s="21"/>
      <c r="G13" s="22" t="s">
        <v>3</v>
      </c>
      <c r="H13" s="23"/>
      <c r="I13" s="23"/>
      <c r="J13" s="23"/>
      <c r="K13" s="23"/>
      <c r="L13" s="23"/>
      <c r="M13" s="23"/>
      <c r="N13" s="23"/>
      <c r="O13" s="24">
        <f t="shared" si="0"/>
        <v>0</v>
      </c>
    </row>
    <row r="14" spans="2:15" x14ac:dyDescent="0.3">
      <c r="B14" s="21"/>
      <c r="C14" s="21"/>
      <c r="D14" s="21"/>
      <c r="E14" s="21"/>
      <c r="F14" s="21"/>
      <c r="G14" s="22" t="s">
        <v>3</v>
      </c>
      <c r="H14" s="23"/>
      <c r="I14" s="23"/>
      <c r="J14" s="23"/>
      <c r="K14" s="23"/>
      <c r="L14" s="23"/>
      <c r="M14" s="23"/>
      <c r="N14" s="23"/>
      <c r="O14" s="24">
        <f t="shared" si="0"/>
        <v>0</v>
      </c>
    </row>
    <row r="15" spans="2:15" x14ac:dyDescent="0.3">
      <c r="B15" s="21"/>
      <c r="C15" s="21"/>
      <c r="D15" s="21"/>
      <c r="E15" s="21"/>
      <c r="F15" s="21"/>
      <c r="G15" s="22" t="s">
        <v>3</v>
      </c>
      <c r="H15" s="23"/>
      <c r="I15" s="23"/>
      <c r="J15" s="23"/>
      <c r="K15" s="23"/>
      <c r="L15" s="23"/>
      <c r="M15" s="23"/>
      <c r="N15" s="23"/>
      <c r="O15" s="24">
        <f t="shared" si="0"/>
        <v>0</v>
      </c>
    </row>
    <row r="16" spans="2:15" x14ac:dyDescent="0.3">
      <c r="B16" s="21"/>
      <c r="C16" s="21"/>
      <c r="D16" s="21"/>
      <c r="E16" s="21"/>
      <c r="F16" s="21"/>
      <c r="G16" s="22" t="s">
        <v>3</v>
      </c>
      <c r="H16" s="23"/>
      <c r="I16" s="23"/>
      <c r="J16" s="23"/>
      <c r="K16" s="23"/>
      <c r="L16" s="23"/>
      <c r="M16" s="23"/>
      <c r="N16" s="23"/>
      <c r="O16" s="24">
        <f t="shared" si="0"/>
        <v>0</v>
      </c>
    </row>
    <row r="17" spans="2:15" x14ac:dyDescent="0.3">
      <c r="B17" s="21"/>
      <c r="C17" s="21"/>
      <c r="D17" s="21"/>
      <c r="E17" s="21"/>
      <c r="F17" s="21"/>
      <c r="G17" s="22" t="s">
        <v>3</v>
      </c>
      <c r="H17" s="23"/>
      <c r="I17" s="23"/>
      <c r="J17" s="23"/>
      <c r="K17" s="23"/>
      <c r="L17" s="23"/>
      <c r="M17" s="23"/>
      <c r="N17" s="23"/>
      <c r="O17" s="24">
        <f t="shared" si="0"/>
        <v>0</v>
      </c>
    </row>
    <row r="18" spans="2:15" x14ac:dyDescent="0.3">
      <c r="B18" s="21"/>
      <c r="C18" s="21"/>
      <c r="D18" s="21"/>
      <c r="E18" s="21"/>
      <c r="F18" s="21"/>
      <c r="G18" s="22" t="s">
        <v>3</v>
      </c>
      <c r="H18" s="23"/>
      <c r="I18" s="23"/>
      <c r="J18" s="23"/>
      <c r="K18" s="23"/>
      <c r="L18" s="23"/>
      <c r="M18" s="23"/>
      <c r="N18" s="23"/>
      <c r="O18" s="24">
        <f t="shared" si="0"/>
        <v>0</v>
      </c>
    </row>
  </sheetData>
  <sheetProtection sheet="1" objects="1" scenarios="1" selectLockedCells="1"/>
  <mergeCells count="10">
    <mergeCell ref="B2:J2"/>
    <mergeCell ref="L3:N4"/>
    <mergeCell ref="O3:O5"/>
    <mergeCell ref="B3:B5"/>
    <mergeCell ref="C3:C5"/>
    <mergeCell ref="D3:D5"/>
    <mergeCell ref="F3:F5"/>
    <mergeCell ref="G3:G5"/>
    <mergeCell ref="H3:K4"/>
    <mergeCell ref="E3:E5"/>
  </mergeCells>
  <dataValidations count="1">
    <dataValidation type="list" allowBlank="1" showInputMessage="1" showErrorMessage="1" sqref="G6:G18" xr:uid="{25BDCE1A-ABAC-4378-9075-9433C695785C}">
      <formula1>"37.1, 37.2, 37.3, 37.4, 37.5"</formula1>
    </dataValidation>
  </dataValidation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B5E7E-5B2F-4EC8-8247-73C11E6736F2}">
  <sheetPr>
    <pageSetUpPr fitToPage="1"/>
  </sheetPr>
  <dimension ref="B2:B17"/>
  <sheetViews>
    <sheetView topLeftCell="A9" workbookViewId="0">
      <selection activeCell="B16" sqref="B16"/>
    </sheetView>
  </sheetViews>
  <sheetFormatPr defaultRowHeight="14.4" x14ac:dyDescent="0.3"/>
  <cols>
    <col min="1" max="1" width="5.33203125" customWidth="1"/>
    <col min="2" max="2" width="163.6640625" customWidth="1"/>
  </cols>
  <sheetData>
    <row r="2" spans="2:2" x14ac:dyDescent="0.3">
      <c r="B2" s="4" t="s">
        <v>109</v>
      </c>
    </row>
    <row r="3" spans="2:2" ht="55.2" x14ac:dyDescent="0.3">
      <c r="B3" s="2" t="s">
        <v>110</v>
      </c>
    </row>
    <row r="4" spans="2:2" ht="44.4" customHeight="1" x14ac:dyDescent="0.3">
      <c r="B4" s="2" t="s">
        <v>127</v>
      </c>
    </row>
    <row r="5" spans="2:2" ht="27.6" x14ac:dyDescent="0.3">
      <c r="B5" s="2" t="s">
        <v>128</v>
      </c>
    </row>
    <row r="6" spans="2:2" x14ac:dyDescent="0.3">
      <c r="B6" s="2" t="s">
        <v>138</v>
      </c>
    </row>
    <row r="7" spans="2:2" ht="75" customHeight="1" x14ac:dyDescent="0.3">
      <c r="B7" s="2" t="s">
        <v>129</v>
      </c>
    </row>
    <row r="8" spans="2:2" ht="58.2" customHeight="1" x14ac:dyDescent="0.3">
      <c r="B8" s="2" t="s">
        <v>130</v>
      </c>
    </row>
    <row r="9" spans="2:2" ht="30" customHeight="1" x14ac:dyDescent="0.3">
      <c r="B9" s="18" t="s">
        <v>111</v>
      </c>
    </row>
    <row r="10" spans="2:2" ht="28.2" customHeight="1" x14ac:dyDescent="0.3">
      <c r="B10" s="18" t="s">
        <v>131</v>
      </c>
    </row>
    <row r="11" spans="2:2" ht="30" customHeight="1" x14ac:dyDescent="0.3">
      <c r="B11" s="18" t="s">
        <v>132</v>
      </c>
    </row>
    <row r="12" spans="2:2" ht="44.4" customHeight="1" x14ac:dyDescent="0.3">
      <c r="B12" s="18" t="s">
        <v>133</v>
      </c>
    </row>
    <row r="13" spans="2:2" ht="138" x14ac:dyDescent="0.3">
      <c r="B13" s="2" t="s">
        <v>112</v>
      </c>
    </row>
    <row r="14" spans="2:2" x14ac:dyDescent="0.3">
      <c r="B14" s="17"/>
    </row>
    <row r="15" spans="2:2" ht="42" x14ac:dyDescent="0.3">
      <c r="B15" s="6" t="s">
        <v>108</v>
      </c>
    </row>
    <row r="17" spans="2:2" x14ac:dyDescent="0.3">
      <c r="B17" s="3"/>
    </row>
  </sheetData>
  <sheetProtection algorithmName="SHA-512" hashValue="jiWiJ1kE/SdV6gxeYMXlaW8odgmD3JQ3Kn5sDJjZc0J2uIX/fhCHsaEaI6JD/NthzntPO5fRh7uID/eN6fFydA==" saltValue="pgcMzeXuPlIMaQGQJgirBw==" spinCount="100000" sheet="1" objects="1" scenarios="1"/>
  <pageMargins left="0.7" right="0.7" top="0.75" bottom="0.75" header="0.3" footer="0.3"/>
  <pageSetup scale="53"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82FE0-41DB-48FF-B24D-2C84264D2594}">
  <sheetPr>
    <pageSetUpPr fitToPage="1"/>
  </sheetPr>
  <dimension ref="A1:DP46"/>
  <sheetViews>
    <sheetView topLeftCell="A10" zoomScale="90" zoomScaleNormal="90" workbookViewId="0">
      <selection activeCell="U22" sqref="U22"/>
    </sheetView>
  </sheetViews>
  <sheetFormatPr defaultColWidth="9.109375" defaultRowHeight="14.4" x14ac:dyDescent="0.3"/>
  <cols>
    <col min="1" max="1" width="9.109375" style="19"/>
    <col min="2" max="2" width="39.5546875" style="19" customWidth="1"/>
    <col min="3" max="16384" width="9.109375" style="19"/>
  </cols>
  <sheetData>
    <row r="1" spans="1:120" x14ac:dyDescent="0.3">
      <c r="B1" s="25" t="s">
        <v>79</v>
      </c>
    </row>
    <row r="3" spans="1:120" x14ac:dyDescent="0.3">
      <c r="A3" s="42" t="s">
        <v>0</v>
      </c>
      <c r="B3" s="42" t="s">
        <v>4</v>
      </c>
      <c r="C3" s="42">
        <v>2025</v>
      </c>
      <c r="D3" s="42">
        <v>2026</v>
      </c>
      <c r="E3" s="42">
        <v>2027</v>
      </c>
      <c r="F3" s="42">
        <v>2028</v>
      </c>
      <c r="G3" s="42">
        <v>2029</v>
      </c>
      <c r="H3" s="42">
        <v>2030</v>
      </c>
      <c r="I3" s="42">
        <v>2031</v>
      </c>
      <c r="J3" s="42">
        <v>2032</v>
      </c>
      <c r="K3" s="42">
        <v>2033</v>
      </c>
      <c r="L3" s="42">
        <v>2034</v>
      </c>
    </row>
    <row r="4" spans="1:120" x14ac:dyDescent="0.3">
      <c r="A4" s="43" t="s">
        <v>56</v>
      </c>
      <c r="B4" s="44" t="s">
        <v>5</v>
      </c>
      <c r="C4" s="143" t="s">
        <v>4</v>
      </c>
      <c r="D4" s="144"/>
      <c r="E4" s="144"/>
      <c r="F4" s="144"/>
      <c r="G4" s="144"/>
      <c r="H4" s="144"/>
      <c r="I4" s="144"/>
      <c r="J4" s="144"/>
      <c r="K4" s="144"/>
      <c r="L4" s="144"/>
    </row>
    <row r="5" spans="1:120" x14ac:dyDescent="0.3">
      <c r="A5" s="43" t="s">
        <v>57</v>
      </c>
      <c r="B5" s="60" t="s">
        <v>16</v>
      </c>
      <c r="C5" s="61" t="e">
        <f>(C9-C17)/C8</f>
        <v>#DIV/0!</v>
      </c>
      <c r="D5" s="61" t="e">
        <f t="shared" ref="D5:L5" si="0">(D9-D17)/D8</f>
        <v>#DIV/0!</v>
      </c>
      <c r="E5" s="61" t="e">
        <f t="shared" si="0"/>
        <v>#DIV/0!</v>
      </c>
      <c r="F5" s="61" t="e">
        <f t="shared" si="0"/>
        <v>#DIV/0!</v>
      </c>
      <c r="G5" s="61" t="e">
        <f t="shared" si="0"/>
        <v>#DIV/0!</v>
      </c>
      <c r="H5" s="61" t="e">
        <f t="shared" si="0"/>
        <v>#DIV/0!</v>
      </c>
      <c r="I5" s="61" t="e">
        <f t="shared" si="0"/>
        <v>#DIV/0!</v>
      </c>
      <c r="J5" s="61" t="e">
        <f t="shared" si="0"/>
        <v>#DIV/0!</v>
      </c>
      <c r="K5" s="61" t="e">
        <f t="shared" si="0"/>
        <v>#DIV/0!</v>
      </c>
      <c r="L5" s="61" t="e">
        <f t="shared" si="0"/>
        <v>#DIV/0!</v>
      </c>
    </row>
    <row r="6" spans="1:120" x14ac:dyDescent="0.3">
      <c r="A6" s="43" t="s">
        <v>58</v>
      </c>
      <c r="B6" s="60" t="s">
        <v>17</v>
      </c>
      <c r="C6" s="62" t="e">
        <f>C8/(C18+C19)</f>
        <v>#DIV/0!</v>
      </c>
      <c r="D6" s="62" t="e">
        <f t="shared" ref="D6:L6" si="1">D8/(D18+D19)</f>
        <v>#DIV/0!</v>
      </c>
      <c r="E6" s="62" t="e">
        <f t="shared" si="1"/>
        <v>#DIV/0!</v>
      </c>
      <c r="F6" s="62" t="e">
        <f t="shared" si="1"/>
        <v>#DIV/0!</v>
      </c>
      <c r="G6" s="62" t="e">
        <f t="shared" si="1"/>
        <v>#DIV/0!</v>
      </c>
      <c r="H6" s="62" t="e">
        <f t="shared" si="1"/>
        <v>#DIV/0!</v>
      </c>
      <c r="I6" s="62" t="e">
        <f t="shared" si="1"/>
        <v>#DIV/0!</v>
      </c>
      <c r="J6" s="62" t="e">
        <f t="shared" si="1"/>
        <v>#DIV/0!</v>
      </c>
      <c r="K6" s="62" t="e">
        <f t="shared" si="1"/>
        <v>#DIV/0!</v>
      </c>
      <c r="L6" s="62" t="e">
        <f t="shared" si="1"/>
        <v>#DIV/0!</v>
      </c>
    </row>
    <row r="7" spans="1:120" x14ac:dyDescent="0.3">
      <c r="A7" s="43"/>
      <c r="B7" s="45" t="s">
        <v>25</v>
      </c>
      <c r="C7" s="145" t="s">
        <v>6</v>
      </c>
      <c r="D7" s="144"/>
      <c r="E7" s="144"/>
      <c r="F7" s="144"/>
      <c r="G7" s="144"/>
      <c r="H7" s="144"/>
      <c r="I7" s="144"/>
      <c r="J7" s="144"/>
      <c r="K7" s="144"/>
      <c r="L7" s="144"/>
    </row>
    <row r="8" spans="1:120" s="46" customFormat="1" x14ac:dyDescent="0.3">
      <c r="A8" s="43" t="s">
        <v>60</v>
      </c>
      <c r="B8" s="63" t="s">
        <v>18</v>
      </c>
      <c r="C8" s="64">
        <f>(C10-C16)-C20-C21</f>
        <v>0</v>
      </c>
      <c r="D8" s="64">
        <f t="shared" ref="D8:L8" si="2">(D10-D16)-D20-D21</f>
        <v>0</v>
      </c>
      <c r="E8" s="64">
        <f t="shared" si="2"/>
        <v>0</v>
      </c>
      <c r="F8" s="64">
        <f t="shared" si="2"/>
        <v>0</v>
      </c>
      <c r="G8" s="64">
        <f t="shared" si="2"/>
        <v>0</v>
      </c>
      <c r="H8" s="64">
        <f t="shared" si="2"/>
        <v>0</v>
      </c>
      <c r="I8" s="64">
        <f t="shared" si="2"/>
        <v>0</v>
      </c>
      <c r="J8" s="64">
        <f t="shared" si="2"/>
        <v>0</v>
      </c>
      <c r="K8" s="64">
        <f t="shared" si="2"/>
        <v>0</v>
      </c>
      <c r="L8" s="64">
        <f t="shared" si="2"/>
        <v>0</v>
      </c>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row>
    <row r="9" spans="1:120" s="46" customFormat="1" x14ac:dyDescent="0.3">
      <c r="A9" s="43" t="s">
        <v>63</v>
      </c>
      <c r="B9" s="63" t="s">
        <v>19</v>
      </c>
      <c r="C9" s="64">
        <f t="shared" ref="C9:L9" si="3">C22+C23</f>
        <v>0</v>
      </c>
      <c r="D9" s="64">
        <f t="shared" si="3"/>
        <v>0</v>
      </c>
      <c r="E9" s="64">
        <f t="shared" si="3"/>
        <v>0</v>
      </c>
      <c r="F9" s="64">
        <f t="shared" si="3"/>
        <v>0</v>
      </c>
      <c r="G9" s="64">
        <f t="shared" si="3"/>
        <v>0</v>
      </c>
      <c r="H9" s="64">
        <f t="shared" si="3"/>
        <v>0</v>
      </c>
      <c r="I9" s="64">
        <f t="shared" si="3"/>
        <v>0</v>
      </c>
      <c r="J9" s="64">
        <f t="shared" si="3"/>
        <v>0</v>
      </c>
      <c r="K9" s="64">
        <f t="shared" si="3"/>
        <v>0</v>
      </c>
      <c r="L9" s="64">
        <f t="shared" si="3"/>
        <v>0</v>
      </c>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row>
    <row r="10" spans="1:120" s="46" customFormat="1" x14ac:dyDescent="0.3">
      <c r="A10" s="43" t="s">
        <v>64</v>
      </c>
      <c r="B10" s="63" t="s">
        <v>20</v>
      </c>
      <c r="C10" s="64">
        <f>SUM(C11,C15,C25)</f>
        <v>0</v>
      </c>
      <c r="D10" s="64">
        <f t="shared" ref="D10:L10" si="4">SUM(D11,D15,D25)</f>
        <v>0</v>
      </c>
      <c r="E10" s="64">
        <f t="shared" si="4"/>
        <v>0</v>
      </c>
      <c r="F10" s="64">
        <f t="shared" si="4"/>
        <v>0</v>
      </c>
      <c r="G10" s="64">
        <f t="shared" si="4"/>
        <v>0</v>
      </c>
      <c r="H10" s="64">
        <f t="shared" si="4"/>
        <v>0</v>
      </c>
      <c r="I10" s="64">
        <f t="shared" si="4"/>
        <v>0</v>
      </c>
      <c r="J10" s="64">
        <f t="shared" si="4"/>
        <v>0</v>
      </c>
      <c r="K10" s="64">
        <f t="shared" si="4"/>
        <v>0</v>
      </c>
      <c r="L10" s="64">
        <f t="shared" si="4"/>
        <v>0</v>
      </c>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c r="DA10" s="35"/>
      <c r="DB10" s="35"/>
      <c r="DC10" s="35"/>
      <c r="DD10" s="35"/>
      <c r="DE10" s="35"/>
      <c r="DF10" s="35"/>
      <c r="DG10" s="35"/>
      <c r="DH10" s="35"/>
      <c r="DI10" s="35"/>
      <c r="DJ10" s="35"/>
      <c r="DK10" s="35"/>
      <c r="DL10" s="35"/>
      <c r="DM10" s="35"/>
      <c r="DN10" s="35"/>
      <c r="DO10" s="35"/>
      <c r="DP10" s="35"/>
    </row>
    <row r="11" spans="1:120" s="46" customFormat="1" x14ac:dyDescent="0.3">
      <c r="A11" s="43" t="s">
        <v>62</v>
      </c>
      <c r="B11" s="63" t="s">
        <v>91</v>
      </c>
      <c r="C11" s="64">
        <f>SUM(C12:C14)</f>
        <v>0</v>
      </c>
      <c r="D11" s="64">
        <f t="shared" ref="D11:L11" si="5">SUM(D12:D14)</f>
        <v>0</v>
      </c>
      <c r="E11" s="64">
        <f t="shared" si="5"/>
        <v>0</v>
      </c>
      <c r="F11" s="64">
        <f t="shared" si="5"/>
        <v>0</v>
      </c>
      <c r="G11" s="64">
        <f t="shared" si="5"/>
        <v>0</v>
      </c>
      <c r="H11" s="64">
        <f t="shared" si="5"/>
        <v>0</v>
      </c>
      <c r="I11" s="64">
        <f t="shared" si="5"/>
        <v>0</v>
      </c>
      <c r="J11" s="64">
        <f t="shared" si="5"/>
        <v>0</v>
      </c>
      <c r="K11" s="64">
        <f t="shared" si="5"/>
        <v>0</v>
      </c>
      <c r="L11" s="64">
        <f t="shared" si="5"/>
        <v>0</v>
      </c>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c r="DA11" s="35"/>
      <c r="DB11" s="35"/>
      <c r="DC11" s="35"/>
      <c r="DD11" s="35"/>
      <c r="DE11" s="35"/>
      <c r="DF11" s="35"/>
      <c r="DG11" s="35"/>
      <c r="DH11" s="35"/>
      <c r="DI11" s="35"/>
      <c r="DJ11" s="35"/>
      <c r="DK11" s="35"/>
      <c r="DL11" s="35"/>
      <c r="DM11" s="35"/>
      <c r="DN11" s="35"/>
      <c r="DO11" s="35"/>
      <c r="DP11" s="35"/>
    </row>
    <row r="12" spans="1:120" s="46" customFormat="1" x14ac:dyDescent="0.3">
      <c r="A12" s="43" t="s">
        <v>68</v>
      </c>
      <c r="B12" s="47" t="s">
        <v>82</v>
      </c>
      <c r="C12" s="47"/>
      <c r="D12" s="47"/>
      <c r="E12" s="47"/>
      <c r="F12" s="47"/>
      <c r="G12" s="47"/>
      <c r="H12" s="47"/>
      <c r="I12" s="47"/>
      <c r="J12" s="47"/>
      <c r="K12" s="47"/>
      <c r="L12" s="47"/>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c r="DA12" s="19"/>
      <c r="DB12" s="19"/>
      <c r="DC12" s="19"/>
      <c r="DD12" s="19"/>
      <c r="DE12" s="19"/>
      <c r="DF12" s="19"/>
      <c r="DG12" s="19"/>
      <c r="DH12" s="19"/>
      <c r="DI12" s="19"/>
      <c r="DJ12" s="19"/>
      <c r="DK12" s="19"/>
      <c r="DL12" s="19"/>
      <c r="DM12" s="19"/>
      <c r="DN12" s="19"/>
      <c r="DO12" s="19"/>
      <c r="DP12" s="19"/>
    </row>
    <row r="13" spans="1:120" s="46" customFormat="1" x14ac:dyDescent="0.3">
      <c r="A13" s="43" t="s">
        <v>69</v>
      </c>
      <c r="B13" s="47" t="s">
        <v>83</v>
      </c>
      <c r="C13" s="47"/>
      <c r="D13" s="47"/>
      <c r="E13" s="47"/>
      <c r="F13" s="47"/>
      <c r="G13" s="47"/>
      <c r="H13" s="47"/>
      <c r="I13" s="47"/>
      <c r="J13" s="47"/>
      <c r="K13" s="47"/>
      <c r="L13" s="47"/>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c r="DA13" s="19"/>
      <c r="DB13" s="19"/>
      <c r="DC13" s="19"/>
      <c r="DD13" s="19"/>
      <c r="DE13" s="19"/>
      <c r="DF13" s="19"/>
      <c r="DG13" s="19"/>
      <c r="DH13" s="19"/>
      <c r="DI13" s="19"/>
      <c r="DJ13" s="19"/>
      <c r="DK13" s="19"/>
      <c r="DL13" s="19"/>
      <c r="DM13" s="19"/>
      <c r="DN13" s="19"/>
      <c r="DO13" s="19"/>
      <c r="DP13" s="19"/>
    </row>
    <row r="14" spans="1:120" s="46" customFormat="1" x14ac:dyDescent="0.3">
      <c r="A14" s="43" t="s">
        <v>70</v>
      </c>
      <c r="B14" s="47" t="s">
        <v>84</v>
      </c>
      <c r="C14" s="47"/>
      <c r="D14" s="47"/>
      <c r="E14" s="47"/>
      <c r="F14" s="47"/>
      <c r="G14" s="47"/>
      <c r="H14" s="47"/>
      <c r="I14" s="47"/>
      <c r="J14" s="47"/>
      <c r="K14" s="47"/>
      <c r="L14" s="47"/>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row>
    <row r="15" spans="1:120" s="46" customFormat="1" x14ac:dyDescent="0.3">
      <c r="A15" s="43" t="s">
        <v>71</v>
      </c>
      <c r="B15" s="48" t="s">
        <v>85</v>
      </c>
      <c r="C15" s="47"/>
      <c r="D15" s="47"/>
      <c r="E15" s="47"/>
      <c r="F15" s="47"/>
      <c r="G15" s="47"/>
      <c r="H15" s="47"/>
      <c r="I15" s="47"/>
      <c r="J15" s="47"/>
      <c r="K15" s="47"/>
      <c r="L15" s="47"/>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c r="DA15" s="35"/>
      <c r="DB15" s="35"/>
      <c r="DC15" s="35"/>
      <c r="DD15" s="35"/>
      <c r="DE15" s="35"/>
      <c r="DF15" s="35"/>
      <c r="DG15" s="35"/>
      <c r="DH15" s="35"/>
      <c r="DI15" s="35"/>
      <c r="DJ15" s="35"/>
      <c r="DK15" s="35"/>
      <c r="DL15" s="35"/>
      <c r="DM15" s="35"/>
      <c r="DN15" s="35"/>
      <c r="DO15" s="35"/>
      <c r="DP15" s="35"/>
    </row>
    <row r="16" spans="1:120" s="46" customFormat="1" x14ac:dyDescent="0.3">
      <c r="A16" s="43" t="s">
        <v>65</v>
      </c>
      <c r="B16" s="48" t="s">
        <v>7</v>
      </c>
      <c r="C16" s="47"/>
      <c r="D16" s="47"/>
      <c r="E16" s="47"/>
      <c r="F16" s="47"/>
      <c r="G16" s="47"/>
      <c r="H16" s="47"/>
      <c r="I16" s="47"/>
      <c r="J16" s="47"/>
      <c r="K16" s="47"/>
      <c r="L16" s="47"/>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c r="DA16" s="35"/>
      <c r="DB16" s="35"/>
      <c r="DC16" s="35"/>
      <c r="DD16" s="35"/>
      <c r="DE16" s="35"/>
      <c r="DF16" s="35"/>
      <c r="DG16" s="35"/>
      <c r="DH16" s="35"/>
      <c r="DI16" s="35"/>
      <c r="DJ16" s="35"/>
      <c r="DK16" s="35"/>
      <c r="DL16" s="35"/>
      <c r="DM16" s="35"/>
      <c r="DN16" s="35"/>
      <c r="DO16" s="35"/>
      <c r="DP16" s="35"/>
    </row>
    <row r="17" spans="1:120" s="46" customFormat="1" x14ac:dyDescent="0.3">
      <c r="A17" s="43" t="s">
        <v>67</v>
      </c>
      <c r="B17" s="48" t="s">
        <v>8</v>
      </c>
      <c r="C17" s="47"/>
      <c r="D17" s="47"/>
      <c r="E17" s="47"/>
      <c r="F17" s="47"/>
      <c r="G17" s="47"/>
      <c r="H17" s="47"/>
      <c r="I17" s="47"/>
      <c r="J17" s="47"/>
      <c r="K17" s="47"/>
      <c r="L17" s="47"/>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row>
    <row r="18" spans="1:120" s="46" customFormat="1" x14ac:dyDescent="0.3">
      <c r="A18" s="43" t="s">
        <v>66</v>
      </c>
      <c r="B18" s="49" t="s">
        <v>9</v>
      </c>
      <c r="C18" s="47"/>
      <c r="D18" s="47"/>
      <c r="E18" s="47"/>
      <c r="F18" s="47"/>
      <c r="G18" s="47"/>
      <c r="H18" s="47"/>
      <c r="I18" s="47"/>
      <c r="J18" s="47"/>
      <c r="K18" s="47"/>
      <c r="L18" s="47"/>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c r="DA18" s="19"/>
      <c r="DB18" s="19"/>
      <c r="DC18" s="19"/>
      <c r="DD18" s="19"/>
      <c r="DE18" s="19"/>
      <c r="DF18" s="19"/>
      <c r="DG18" s="19"/>
      <c r="DH18" s="19"/>
      <c r="DI18" s="19"/>
      <c r="DJ18" s="19"/>
      <c r="DK18" s="19"/>
      <c r="DL18" s="19"/>
      <c r="DM18" s="19"/>
      <c r="DN18" s="19"/>
      <c r="DO18" s="19"/>
      <c r="DP18" s="19"/>
    </row>
    <row r="19" spans="1:120" s="46" customFormat="1" x14ac:dyDescent="0.3">
      <c r="A19" s="43" t="s">
        <v>72</v>
      </c>
      <c r="B19" s="49" t="s">
        <v>10</v>
      </c>
      <c r="C19" s="47"/>
      <c r="D19" s="47"/>
      <c r="E19" s="47"/>
      <c r="F19" s="47"/>
      <c r="G19" s="47"/>
      <c r="H19" s="47"/>
      <c r="I19" s="47"/>
      <c r="J19" s="47"/>
      <c r="K19" s="47"/>
      <c r="L19" s="47"/>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c r="DG19" s="19"/>
      <c r="DH19" s="19"/>
      <c r="DI19" s="19"/>
      <c r="DJ19" s="19"/>
      <c r="DK19" s="19"/>
      <c r="DL19" s="19"/>
      <c r="DM19" s="19"/>
      <c r="DN19" s="19"/>
      <c r="DO19" s="19"/>
      <c r="DP19" s="19"/>
    </row>
    <row r="20" spans="1:120" s="46" customFormat="1" x14ac:dyDescent="0.3">
      <c r="A20" s="43" t="s">
        <v>73</v>
      </c>
      <c r="B20" s="48" t="s">
        <v>11</v>
      </c>
      <c r="C20" s="47"/>
      <c r="D20" s="47"/>
      <c r="E20" s="47"/>
      <c r="F20" s="47"/>
      <c r="G20" s="47"/>
      <c r="H20" s="47"/>
      <c r="I20" s="47"/>
      <c r="J20" s="47"/>
      <c r="K20" s="47"/>
      <c r="L20" s="47"/>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c r="DA20" s="35"/>
      <c r="DB20" s="35"/>
      <c r="DC20" s="35"/>
      <c r="DD20" s="35"/>
      <c r="DE20" s="35"/>
      <c r="DF20" s="35"/>
      <c r="DG20" s="35"/>
      <c r="DH20" s="35"/>
      <c r="DI20" s="35"/>
      <c r="DJ20" s="35"/>
      <c r="DK20" s="35"/>
      <c r="DL20" s="35"/>
      <c r="DM20" s="35"/>
      <c r="DN20" s="35"/>
      <c r="DO20" s="35"/>
      <c r="DP20" s="35"/>
    </row>
    <row r="21" spans="1:120" s="46" customFormat="1" x14ac:dyDescent="0.3">
      <c r="A21" s="43" t="s">
        <v>61</v>
      </c>
      <c r="B21" s="48" t="s">
        <v>12</v>
      </c>
      <c r="C21" s="47"/>
      <c r="D21" s="47"/>
      <c r="E21" s="47"/>
      <c r="F21" s="47"/>
      <c r="G21" s="47"/>
      <c r="H21" s="47"/>
      <c r="I21" s="47"/>
      <c r="J21" s="47"/>
      <c r="K21" s="47"/>
      <c r="L21" s="47"/>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c r="DA21" s="35"/>
      <c r="DB21" s="35"/>
      <c r="DC21" s="35"/>
      <c r="DD21" s="35"/>
      <c r="DE21" s="35"/>
      <c r="DF21" s="35"/>
      <c r="DG21" s="35"/>
      <c r="DH21" s="35"/>
      <c r="DI21" s="35"/>
      <c r="DJ21" s="35"/>
      <c r="DK21" s="35"/>
      <c r="DL21" s="35"/>
      <c r="DM21" s="35"/>
      <c r="DN21" s="35"/>
      <c r="DO21" s="35"/>
      <c r="DP21" s="35"/>
    </row>
    <row r="22" spans="1:120" s="46" customFormat="1" x14ac:dyDescent="0.3">
      <c r="A22" s="43" t="s">
        <v>74</v>
      </c>
      <c r="B22" s="48" t="s">
        <v>13</v>
      </c>
      <c r="C22" s="47"/>
      <c r="D22" s="47"/>
      <c r="E22" s="47"/>
      <c r="F22" s="47"/>
      <c r="G22" s="47"/>
      <c r="H22" s="47"/>
      <c r="I22" s="47"/>
      <c r="J22" s="47"/>
      <c r="K22" s="47"/>
      <c r="L22" s="47"/>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c r="DA22" s="19"/>
      <c r="DB22" s="19"/>
      <c r="DC22" s="19"/>
      <c r="DD22" s="19"/>
      <c r="DE22" s="19"/>
      <c r="DF22" s="19"/>
      <c r="DG22" s="19"/>
      <c r="DH22" s="19"/>
      <c r="DI22" s="19"/>
      <c r="DJ22" s="19"/>
      <c r="DK22" s="19"/>
      <c r="DL22" s="19"/>
      <c r="DM22" s="19"/>
      <c r="DN22" s="19"/>
      <c r="DO22" s="19"/>
      <c r="DP22" s="19"/>
    </row>
    <row r="23" spans="1:120" s="46" customFormat="1" x14ac:dyDescent="0.3">
      <c r="A23" s="43" t="s">
        <v>75</v>
      </c>
      <c r="B23" s="48" t="s">
        <v>14</v>
      </c>
      <c r="C23" s="47"/>
      <c r="D23" s="47"/>
      <c r="E23" s="47"/>
      <c r="F23" s="47"/>
      <c r="G23" s="47"/>
      <c r="H23" s="47"/>
      <c r="I23" s="47"/>
      <c r="J23" s="47"/>
      <c r="K23" s="47"/>
      <c r="L23" s="47"/>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c r="DA23" s="19"/>
      <c r="DB23" s="19"/>
      <c r="DC23" s="19"/>
      <c r="DD23" s="19"/>
      <c r="DE23" s="19"/>
      <c r="DF23" s="19"/>
      <c r="DG23" s="19"/>
      <c r="DH23" s="19"/>
      <c r="DI23" s="19"/>
      <c r="DJ23" s="19"/>
      <c r="DK23" s="19"/>
      <c r="DL23" s="19"/>
      <c r="DM23" s="19"/>
      <c r="DN23" s="19"/>
      <c r="DO23" s="19"/>
      <c r="DP23" s="19"/>
    </row>
    <row r="24" spans="1:120" s="46" customFormat="1" x14ac:dyDescent="0.3">
      <c r="A24" s="43"/>
      <c r="B24" s="50"/>
      <c r="C24" s="51"/>
      <c r="D24" s="51"/>
      <c r="E24" s="51"/>
      <c r="F24" s="51"/>
      <c r="G24" s="51"/>
      <c r="H24" s="51"/>
      <c r="I24" s="51"/>
      <c r="J24" s="51"/>
      <c r="K24" s="51"/>
      <c r="L24" s="51"/>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c r="DA24" s="19"/>
      <c r="DB24" s="19"/>
      <c r="DC24" s="19"/>
      <c r="DD24" s="19"/>
      <c r="DE24" s="19"/>
      <c r="DF24" s="19"/>
      <c r="DG24" s="19"/>
      <c r="DH24" s="19"/>
      <c r="DI24" s="19"/>
      <c r="DJ24" s="19"/>
      <c r="DK24" s="19"/>
      <c r="DL24" s="19"/>
      <c r="DM24" s="19"/>
      <c r="DN24" s="19"/>
      <c r="DO24" s="19"/>
      <c r="DP24" s="19"/>
    </row>
    <row r="25" spans="1:120" x14ac:dyDescent="0.3">
      <c r="A25" s="43" t="s">
        <v>76</v>
      </c>
      <c r="B25" s="52" t="s">
        <v>21</v>
      </c>
      <c r="C25" s="47"/>
      <c r="D25" s="47"/>
      <c r="E25" s="47"/>
      <c r="F25" s="47"/>
      <c r="G25" s="47"/>
      <c r="H25" s="47"/>
      <c r="I25" s="47"/>
      <c r="J25" s="47"/>
      <c r="K25" s="47"/>
      <c r="L25" s="47"/>
    </row>
    <row r="26" spans="1:120" x14ac:dyDescent="0.3">
      <c r="A26" s="43" t="s">
        <v>77</v>
      </c>
      <c r="B26" s="49" t="s">
        <v>15</v>
      </c>
      <c r="C26" s="47"/>
      <c r="D26" s="47"/>
      <c r="E26" s="47"/>
      <c r="F26" s="47"/>
      <c r="G26" s="47"/>
      <c r="H26" s="47"/>
      <c r="I26" s="47"/>
      <c r="J26" s="47"/>
      <c r="K26" s="47"/>
      <c r="L26" s="47"/>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c r="DA26" s="35"/>
      <c r="DB26" s="35"/>
      <c r="DC26" s="35"/>
      <c r="DD26" s="35"/>
      <c r="DE26" s="35"/>
      <c r="DF26" s="35"/>
      <c r="DG26" s="35"/>
      <c r="DH26" s="35"/>
      <c r="DI26" s="35"/>
      <c r="DJ26" s="35"/>
      <c r="DK26" s="35"/>
      <c r="DL26" s="35"/>
      <c r="DM26" s="35"/>
      <c r="DN26" s="35"/>
      <c r="DO26" s="35"/>
      <c r="DP26" s="35"/>
    </row>
    <row r="27" spans="1:120" x14ac:dyDescent="0.3">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c r="DA27" s="35"/>
      <c r="DB27" s="35"/>
      <c r="DC27" s="35"/>
      <c r="DD27" s="35"/>
      <c r="DE27" s="35"/>
      <c r="DF27" s="35"/>
      <c r="DG27" s="35"/>
      <c r="DH27" s="35"/>
      <c r="DI27" s="35"/>
      <c r="DJ27" s="35"/>
      <c r="DK27" s="35"/>
      <c r="DL27" s="35"/>
      <c r="DM27" s="35"/>
      <c r="DN27" s="35"/>
      <c r="DO27" s="35"/>
      <c r="DP27" s="35"/>
    </row>
    <row r="28" spans="1:120" x14ac:dyDescent="0.3">
      <c r="B28" s="53" t="s">
        <v>22</v>
      </c>
    </row>
    <row r="29" spans="1:120" x14ac:dyDescent="0.3">
      <c r="B29" s="54"/>
      <c r="C29" s="146" t="s">
        <v>59</v>
      </c>
      <c r="D29" s="147"/>
      <c r="E29" s="147"/>
      <c r="F29" s="147"/>
      <c r="G29" s="147"/>
      <c r="H29" s="147"/>
      <c r="I29" s="147"/>
      <c r="J29" s="147"/>
      <c r="K29" s="147"/>
      <c r="L29" s="148"/>
    </row>
    <row r="30" spans="1:120" x14ac:dyDescent="0.3">
      <c r="B30" s="55"/>
      <c r="C30" s="149" t="s">
        <v>89</v>
      </c>
      <c r="D30" s="150"/>
      <c r="E30" s="150"/>
      <c r="F30" s="150"/>
      <c r="G30" s="150"/>
      <c r="H30" s="150"/>
      <c r="I30" s="150"/>
      <c r="J30" s="150"/>
      <c r="K30" s="150"/>
      <c r="L30" s="150"/>
    </row>
    <row r="31" spans="1:120" x14ac:dyDescent="0.3">
      <c r="B31" s="56"/>
      <c r="C31" s="149" t="s">
        <v>78</v>
      </c>
      <c r="D31" s="150"/>
      <c r="E31" s="150"/>
      <c r="F31" s="150"/>
      <c r="G31" s="150"/>
      <c r="H31" s="150"/>
      <c r="I31" s="150"/>
      <c r="J31" s="150"/>
      <c r="K31" s="150"/>
      <c r="L31" s="150"/>
    </row>
    <row r="32" spans="1:120" x14ac:dyDescent="0.3">
      <c r="C32" s="57"/>
      <c r="D32" s="58"/>
      <c r="E32" s="58"/>
      <c r="F32" s="58"/>
      <c r="G32" s="58"/>
      <c r="H32" s="58"/>
      <c r="I32" s="58"/>
      <c r="J32" s="58"/>
      <c r="K32" s="58"/>
      <c r="L32" s="58"/>
    </row>
    <row r="33" spans="2:12" x14ac:dyDescent="0.3">
      <c r="B33" s="53" t="s">
        <v>23</v>
      </c>
    </row>
    <row r="34" spans="2:12" s="35" customFormat="1" ht="39.6" customHeight="1" x14ac:dyDescent="0.25">
      <c r="B34" s="152" t="s">
        <v>48</v>
      </c>
      <c r="C34" s="152"/>
      <c r="D34" s="152"/>
      <c r="E34" s="152"/>
      <c r="F34" s="152"/>
      <c r="G34" s="152"/>
      <c r="H34" s="152"/>
      <c r="I34" s="152"/>
      <c r="J34" s="152"/>
      <c r="K34" s="152"/>
      <c r="L34" s="152"/>
    </row>
    <row r="35" spans="2:12" s="35" customFormat="1" ht="49.2" customHeight="1" x14ac:dyDescent="0.25">
      <c r="B35" s="152" t="s">
        <v>143</v>
      </c>
      <c r="C35" s="152"/>
      <c r="D35" s="152"/>
      <c r="E35" s="152"/>
      <c r="F35" s="152"/>
      <c r="G35" s="152"/>
      <c r="H35" s="152"/>
      <c r="I35" s="152"/>
      <c r="J35" s="152"/>
      <c r="K35" s="152"/>
      <c r="L35" s="152"/>
    </row>
    <row r="36" spans="2:12" s="35" customFormat="1" ht="13.8" x14ac:dyDescent="0.25"/>
    <row r="37" spans="2:12" s="35" customFormat="1" ht="28.2" customHeight="1" x14ac:dyDescent="0.3">
      <c r="B37" s="153" t="s">
        <v>49</v>
      </c>
      <c r="C37" s="154"/>
      <c r="D37" s="154"/>
      <c r="E37" s="154"/>
      <c r="F37" s="154"/>
      <c r="G37" s="154"/>
      <c r="H37" s="154"/>
      <c r="I37" s="154"/>
      <c r="J37" s="154"/>
      <c r="K37" s="154"/>
      <c r="L37" s="154"/>
    </row>
    <row r="38" spans="2:12" s="35" customFormat="1" ht="28.95" customHeight="1" x14ac:dyDescent="0.3">
      <c r="B38" s="153" t="s">
        <v>24</v>
      </c>
      <c r="C38" s="154"/>
      <c r="D38" s="154"/>
      <c r="E38" s="154"/>
      <c r="F38" s="154"/>
      <c r="G38" s="154"/>
      <c r="H38" s="154"/>
      <c r="I38" s="154"/>
      <c r="J38" s="154"/>
      <c r="K38" s="154"/>
      <c r="L38" s="154"/>
    </row>
    <row r="39" spans="2:12" s="35" customFormat="1" ht="13.95" customHeight="1" x14ac:dyDescent="0.25">
      <c r="B39" s="152"/>
      <c r="C39" s="152"/>
      <c r="D39" s="152"/>
      <c r="E39" s="152"/>
      <c r="F39" s="152"/>
      <c r="G39" s="152"/>
      <c r="H39" s="152"/>
      <c r="I39" s="152"/>
      <c r="J39" s="152"/>
      <c r="K39" s="152"/>
      <c r="L39" s="152"/>
    </row>
    <row r="40" spans="2:12" s="35" customFormat="1" ht="28.95" customHeight="1" x14ac:dyDescent="0.3">
      <c r="B40" s="153" t="s">
        <v>92</v>
      </c>
      <c r="C40" s="154"/>
      <c r="D40" s="154"/>
      <c r="E40" s="154"/>
      <c r="F40" s="154"/>
      <c r="G40" s="154"/>
      <c r="H40" s="154"/>
      <c r="I40" s="154"/>
      <c r="J40" s="154"/>
      <c r="K40" s="154"/>
      <c r="L40" s="154"/>
    </row>
    <row r="41" spans="2:12" s="35" customFormat="1" ht="15" customHeight="1" x14ac:dyDescent="0.25">
      <c r="B41" s="35" t="s">
        <v>93</v>
      </c>
    </row>
    <row r="42" spans="2:12" s="35" customFormat="1" ht="13.8" x14ac:dyDescent="0.25">
      <c r="B42" s="151" t="s">
        <v>86</v>
      </c>
      <c r="C42" s="151"/>
      <c r="D42" s="151"/>
      <c r="E42" s="151"/>
      <c r="F42" s="151"/>
      <c r="G42" s="151"/>
      <c r="H42" s="151"/>
      <c r="I42" s="151"/>
      <c r="J42" s="151"/>
      <c r="K42" s="151"/>
      <c r="L42" s="151"/>
    </row>
    <row r="43" spans="2:12" x14ac:dyDescent="0.3">
      <c r="B43" s="151" t="s">
        <v>90</v>
      </c>
      <c r="C43" s="151"/>
      <c r="D43" s="151"/>
      <c r="E43" s="151"/>
      <c r="F43" s="151"/>
      <c r="G43" s="151"/>
      <c r="H43" s="151"/>
      <c r="I43" s="151"/>
      <c r="J43" s="151"/>
      <c r="K43" s="151"/>
      <c r="L43" s="151"/>
    </row>
    <row r="45" spans="2:12" x14ac:dyDescent="0.3">
      <c r="B45" s="59"/>
    </row>
    <row r="46" spans="2:12" x14ac:dyDescent="0.3">
      <c r="B46" s="59"/>
    </row>
  </sheetData>
  <sheetProtection algorithmName="SHA-512" hashValue="Z22KmUIBqMq3jLz8/VjZlUYXPyxUtAK/SvScuC6z5t4GqVUXusBoENK2zn+FcBxHidImuBFGH3lqUpdqymGyiw==" saltValue="k1DYl5CAT79eIFPJHXcIOA==" spinCount="100000" sheet="1" objects="1" scenarios="1" selectLockedCells="1"/>
  <mergeCells count="13">
    <mergeCell ref="B42:L42"/>
    <mergeCell ref="B43:L43"/>
    <mergeCell ref="B34:L34"/>
    <mergeCell ref="B35:L35"/>
    <mergeCell ref="B37:L37"/>
    <mergeCell ref="B38:L38"/>
    <mergeCell ref="B40:L40"/>
    <mergeCell ref="B39:L39"/>
    <mergeCell ref="C4:L4"/>
    <mergeCell ref="C7:L7"/>
    <mergeCell ref="C29:L29"/>
    <mergeCell ref="C30:L30"/>
    <mergeCell ref="C31:L31"/>
  </mergeCells>
  <pageMargins left="0.7" right="0.7" top="0.75" bottom="0.75" header="0.3" footer="0.3"/>
  <pageSetup scale="65"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947F0-8CBA-4844-8109-EA66F6415A14}">
  <dimension ref="A1:CP46"/>
  <sheetViews>
    <sheetView workbookViewId="0">
      <selection activeCell="P35" sqref="P35"/>
    </sheetView>
  </sheetViews>
  <sheetFormatPr defaultColWidth="9.109375" defaultRowHeight="14.4" x14ac:dyDescent="0.3"/>
  <cols>
    <col min="1" max="1" width="9.109375" style="19"/>
    <col min="2" max="2" width="39.5546875" style="19" customWidth="1"/>
    <col min="3" max="16384" width="9.109375" style="19"/>
  </cols>
  <sheetData>
    <row r="1" spans="1:94" x14ac:dyDescent="0.3">
      <c r="B1" s="25" t="s">
        <v>80</v>
      </c>
    </row>
    <row r="3" spans="1:94" x14ac:dyDescent="0.3">
      <c r="A3" s="42" t="s">
        <v>0</v>
      </c>
      <c r="B3" s="42" t="s">
        <v>4</v>
      </c>
      <c r="C3" s="42">
        <v>2025</v>
      </c>
      <c r="D3" s="42">
        <v>2026</v>
      </c>
      <c r="E3" s="42">
        <v>2027</v>
      </c>
      <c r="F3" s="42">
        <v>2028</v>
      </c>
      <c r="G3" s="42">
        <v>2029</v>
      </c>
      <c r="H3" s="42">
        <v>2030</v>
      </c>
      <c r="I3" s="42">
        <v>2031</v>
      </c>
      <c r="J3" s="42">
        <v>2032</v>
      </c>
      <c r="K3" s="42">
        <v>2033</v>
      </c>
      <c r="L3" s="42">
        <v>2034</v>
      </c>
    </row>
    <row r="4" spans="1:94" x14ac:dyDescent="0.3">
      <c r="A4" s="43" t="s">
        <v>56</v>
      </c>
      <c r="B4" s="44" t="s">
        <v>5</v>
      </c>
      <c r="C4" s="143" t="s">
        <v>4</v>
      </c>
      <c r="D4" s="144"/>
      <c r="E4" s="144"/>
      <c r="F4" s="144"/>
      <c r="G4" s="144"/>
      <c r="H4" s="144"/>
      <c r="I4" s="144"/>
      <c r="J4" s="144"/>
      <c r="K4" s="144"/>
      <c r="L4" s="144"/>
    </row>
    <row r="5" spans="1:94" x14ac:dyDescent="0.3">
      <c r="A5" s="43" t="s">
        <v>57</v>
      </c>
      <c r="B5" s="60" t="s">
        <v>16</v>
      </c>
      <c r="C5" s="61" t="e">
        <f t="shared" ref="C5:L5" si="0">(C9-C17)/C8</f>
        <v>#VALUE!</v>
      </c>
      <c r="D5" s="61" t="e">
        <f t="shared" si="0"/>
        <v>#VALUE!</v>
      </c>
      <c r="E5" s="61" t="e">
        <f t="shared" si="0"/>
        <v>#VALUE!</v>
      </c>
      <c r="F5" s="61" t="e">
        <f t="shared" si="0"/>
        <v>#VALUE!</v>
      </c>
      <c r="G5" s="61" t="e">
        <f t="shared" si="0"/>
        <v>#VALUE!</v>
      </c>
      <c r="H5" s="61" t="e">
        <f t="shared" si="0"/>
        <v>#VALUE!</v>
      </c>
      <c r="I5" s="61" t="e">
        <f t="shared" si="0"/>
        <v>#VALUE!</v>
      </c>
      <c r="J5" s="61" t="e">
        <f t="shared" si="0"/>
        <v>#VALUE!</v>
      </c>
      <c r="K5" s="61" t="e">
        <f t="shared" si="0"/>
        <v>#VALUE!</v>
      </c>
      <c r="L5" s="61" t="e">
        <f t="shared" si="0"/>
        <v>#VALUE!</v>
      </c>
    </row>
    <row r="6" spans="1:94" x14ac:dyDescent="0.3">
      <c r="A6" s="43" t="s">
        <v>58</v>
      </c>
      <c r="B6" s="60" t="s">
        <v>17</v>
      </c>
      <c r="C6" s="62" t="e">
        <f>C8/(C18+C19)</f>
        <v>#VALUE!</v>
      </c>
      <c r="D6" s="62" t="e">
        <f t="shared" ref="D6:L6" si="1">D8/(D18+D19)</f>
        <v>#VALUE!</v>
      </c>
      <c r="E6" s="62" t="e">
        <f t="shared" si="1"/>
        <v>#VALUE!</v>
      </c>
      <c r="F6" s="62" t="e">
        <f t="shared" si="1"/>
        <v>#VALUE!</v>
      </c>
      <c r="G6" s="62" t="e">
        <f t="shared" si="1"/>
        <v>#VALUE!</v>
      </c>
      <c r="H6" s="62" t="e">
        <f t="shared" si="1"/>
        <v>#VALUE!</v>
      </c>
      <c r="I6" s="62" t="e">
        <f t="shared" si="1"/>
        <v>#VALUE!</v>
      </c>
      <c r="J6" s="62" t="e">
        <f t="shared" si="1"/>
        <v>#VALUE!</v>
      </c>
      <c r="K6" s="62" t="e">
        <f t="shared" si="1"/>
        <v>#VALUE!</v>
      </c>
      <c r="L6" s="62" t="e">
        <f t="shared" si="1"/>
        <v>#VALUE!</v>
      </c>
    </row>
    <row r="7" spans="1:94" x14ac:dyDescent="0.3">
      <c r="A7" s="43"/>
      <c r="B7" s="45" t="s">
        <v>25</v>
      </c>
      <c r="C7" s="145" t="s">
        <v>6</v>
      </c>
      <c r="D7" s="144"/>
      <c r="E7" s="144"/>
      <c r="F7" s="144"/>
      <c r="G7" s="144"/>
      <c r="H7" s="144"/>
      <c r="I7" s="144"/>
      <c r="J7" s="144"/>
      <c r="K7" s="144"/>
      <c r="L7" s="144"/>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row>
    <row r="8" spans="1:94" s="46" customFormat="1" x14ac:dyDescent="0.3">
      <c r="A8" s="43" t="s">
        <v>60</v>
      </c>
      <c r="B8" s="63" t="s">
        <v>18</v>
      </c>
      <c r="C8" s="64" t="e">
        <f>(C10-C16)-C20-C21</f>
        <v>#VALUE!</v>
      </c>
      <c r="D8" s="64" t="e">
        <f t="shared" ref="D8:L8" si="2">(D10-D16)-D20-D21</f>
        <v>#VALUE!</v>
      </c>
      <c r="E8" s="64" t="e">
        <f t="shared" si="2"/>
        <v>#VALUE!</v>
      </c>
      <c r="F8" s="64" t="e">
        <f t="shared" si="2"/>
        <v>#VALUE!</v>
      </c>
      <c r="G8" s="64" t="e">
        <f t="shared" si="2"/>
        <v>#VALUE!</v>
      </c>
      <c r="H8" s="64" t="e">
        <f t="shared" si="2"/>
        <v>#VALUE!</v>
      </c>
      <c r="I8" s="64" t="e">
        <f t="shared" si="2"/>
        <v>#VALUE!</v>
      </c>
      <c r="J8" s="64" t="e">
        <f t="shared" si="2"/>
        <v>#VALUE!</v>
      </c>
      <c r="K8" s="64" t="e">
        <f t="shared" si="2"/>
        <v>#VALUE!</v>
      </c>
      <c r="L8" s="64" t="e">
        <f t="shared" si="2"/>
        <v>#VALUE!</v>
      </c>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row>
    <row r="9" spans="1:94" s="46" customFormat="1" x14ac:dyDescent="0.3">
      <c r="A9" s="43" t="s">
        <v>63</v>
      </c>
      <c r="B9" s="63" t="s">
        <v>19</v>
      </c>
      <c r="C9" s="64" t="e">
        <f t="shared" ref="C9:L9" si="3">C22+C23</f>
        <v>#VALUE!</v>
      </c>
      <c r="D9" s="64" t="e">
        <f t="shared" si="3"/>
        <v>#VALUE!</v>
      </c>
      <c r="E9" s="64" t="e">
        <f t="shared" si="3"/>
        <v>#VALUE!</v>
      </c>
      <c r="F9" s="64" t="e">
        <f t="shared" si="3"/>
        <v>#VALUE!</v>
      </c>
      <c r="G9" s="64" t="e">
        <f t="shared" si="3"/>
        <v>#VALUE!</v>
      </c>
      <c r="H9" s="64" t="e">
        <f t="shared" si="3"/>
        <v>#VALUE!</v>
      </c>
      <c r="I9" s="64" t="e">
        <f t="shared" si="3"/>
        <v>#VALUE!</v>
      </c>
      <c r="J9" s="64" t="e">
        <f t="shared" si="3"/>
        <v>#VALUE!</v>
      </c>
      <c r="K9" s="64" t="e">
        <f t="shared" si="3"/>
        <v>#VALUE!</v>
      </c>
      <c r="L9" s="64" t="e">
        <f t="shared" si="3"/>
        <v>#VALUE!</v>
      </c>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row>
    <row r="10" spans="1:94" s="46" customFormat="1" x14ac:dyDescent="0.3">
      <c r="A10" s="43" t="s">
        <v>64</v>
      </c>
      <c r="B10" s="63" t="s">
        <v>20</v>
      </c>
      <c r="C10" s="64">
        <f>SUM(C11,C15,C25)</f>
        <v>0</v>
      </c>
      <c r="D10" s="64">
        <f t="shared" ref="D10:L10" si="4">SUM(D11,D15,D25)</f>
        <v>0</v>
      </c>
      <c r="E10" s="64">
        <f t="shared" si="4"/>
        <v>0</v>
      </c>
      <c r="F10" s="64">
        <f t="shared" si="4"/>
        <v>0</v>
      </c>
      <c r="G10" s="64">
        <f t="shared" si="4"/>
        <v>0</v>
      </c>
      <c r="H10" s="64">
        <f t="shared" si="4"/>
        <v>0</v>
      </c>
      <c r="I10" s="64">
        <f t="shared" si="4"/>
        <v>0</v>
      </c>
      <c r="J10" s="64">
        <f t="shared" si="4"/>
        <v>0</v>
      </c>
      <c r="K10" s="64">
        <f t="shared" si="4"/>
        <v>0</v>
      </c>
      <c r="L10" s="64">
        <f t="shared" si="4"/>
        <v>0</v>
      </c>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row>
    <row r="11" spans="1:94" s="46" customFormat="1" x14ac:dyDescent="0.3">
      <c r="A11" s="43" t="s">
        <v>62</v>
      </c>
      <c r="B11" s="63" t="s">
        <v>91</v>
      </c>
      <c r="C11" s="64">
        <f>SUM(C12:C14)</f>
        <v>0</v>
      </c>
      <c r="D11" s="64">
        <f t="shared" ref="D11:L11" si="5">SUM(D12:D14)</f>
        <v>0</v>
      </c>
      <c r="E11" s="64">
        <f t="shared" si="5"/>
        <v>0</v>
      </c>
      <c r="F11" s="64">
        <f t="shared" si="5"/>
        <v>0</v>
      </c>
      <c r="G11" s="64">
        <f t="shared" si="5"/>
        <v>0</v>
      </c>
      <c r="H11" s="64">
        <f t="shared" si="5"/>
        <v>0</v>
      </c>
      <c r="I11" s="64">
        <f t="shared" si="5"/>
        <v>0</v>
      </c>
      <c r="J11" s="64">
        <f t="shared" si="5"/>
        <v>0</v>
      </c>
      <c r="K11" s="64">
        <f t="shared" si="5"/>
        <v>0</v>
      </c>
      <c r="L11" s="64">
        <f t="shared" si="5"/>
        <v>0</v>
      </c>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row>
    <row r="12" spans="1:94" s="46" customFormat="1" x14ac:dyDescent="0.3">
      <c r="A12" s="43" t="s">
        <v>68</v>
      </c>
      <c r="B12" s="48" t="s">
        <v>82</v>
      </c>
      <c r="C12" s="65" t="str">
        <f>HYPERLINK('3. Finansiniai rodikliai (0|0)'!C12)</f>
        <v/>
      </c>
      <c r="D12" s="65" t="str">
        <f>HYPERLINK('3. Finansiniai rodikliai (0|0)'!D12)</f>
        <v/>
      </c>
      <c r="E12" s="65" t="str">
        <f>HYPERLINK('3. Finansiniai rodikliai (0|0)'!E12)</f>
        <v/>
      </c>
      <c r="F12" s="65" t="str">
        <f>HYPERLINK('3. Finansiniai rodikliai (0|0)'!F12)</f>
        <v/>
      </c>
      <c r="G12" s="65" t="str">
        <f>HYPERLINK('3. Finansiniai rodikliai (0|0)'!G12)</f>
        <v/>
      </c>
      <c r="H12" s="65" t="str">
        <f>HYPERLINK('3. Finansiniai rodikliai (0|0)'!H12)</f>
        <v/>
      </c>
      <c r="I12" s="65" t="str">
        <f>HYPERLINK('3. Finansiniai rodikliai (0|0)'!I12)</f>
        <v/>
      </c>
      <c r="J12" s="65" t="str">
        <f>HYPERLINK('3. Finansiniai rodikliai (0|0)'!J12)</f>
        <v/>
      </c>
      <c r="K12" s="65" t="str">
        <f>HYPERLINK('3. Finansiniai rodikliai (0|0)'!K12)</f>
        <v/>
      </c>
      <c r="L12" s="65" t="str">
        <f>HYPERLINK('3. Finansiniai rodikliai (0|0)'!L12)</f>
        <v/>
      </c>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row>
    <row r="13" spans="1:94" s="46" customFormat="1" x14ac:dyDescent="0.3">
      <c r="A13" s="43" t="s">
        <v>69</v>
      </c>
      <c r="B13" s="48" t="s">
        <v>83</v>
      </c>
      <c r="C13" s="65" t="str">
        <f>HYPERLINK('3. Finansiniai rodikliai (0|0)'!C13)</f>
        <v/>
      </c>
      <c r="D13" s="65" t="str">
        <f>HYPERLINK('3. Finansiniai rodikliai (0|0)'!D13)</f>
        <v/>
      </c>
      <c r="E13" s="65" t="str">
        <f>HYPERLINK('3. Finansiniai rodikliai (0|0)'!E13)</f>
        <v/>
      </c>
      <c r="F13" s="65" t="str">
        <f>HYPERLINK('3. Finansiniai rodikliai (0|0)'!F13)</f>
        <v/>
      </c>
      <c r="G13" s="65" t="str">
        <f>HYPERLINK('3. Finansiniai rodikliai (0|0)'!G13)</f>
        <v/>
      </c>
      <c r="H13" s="65" t="str">
        <f>HYPERLINK('3. Finansiniai rodikliai (0|0)'!H13)</f>
        <v/>
      </c>
      <c r="I13" s="65" t="str">
        <f>HYPERLINK('3. Finansiniai rodikliai (0|0)'!I13)</f>
        <v/>
      </c>
      <c r="J13" s="65" t="str">
        <f>HYPERLINK('3. Finansiniai rodikliai (0|0)'!J13)</f>
        <v/>
      </c>
      <c r="K13" s="65" t="str">
        <f>HYPERLINK('3. Finansiniai rodikliai (0|0)'!K13)</f>
        <v/>
      </c>
      <c r="L13" s="65" t="str">
        <f>HYPERLINK('3. Finansiniai rodikliai (0|0)'!L13)</f>
        <v/>
      </c>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row>
    <row r="14" spans="1:94" s="46" customFormat="1" x14ac:dyDescent="0.3">
      <c r="A14" s="43" t="s">
        <v>70</v>
      </c>
      <c r="B14" s="48" t="s">
        <v>84</v>
      </c>
      <c r="C14" s="65" t="str">
        <f>HYPERLINK('3. Finansiniai rodikliai (0|0)'!C14)</f>
        <v/>
      </c>
      <c r="D14" s="65" t="str">
        <f>HYPERLINK('3. Finansiniai rodikliai (0|0)'!D14)</f>
        <v/>
      </c>
      <c r="E14" s="65" t="str">
        <f>HYPERLINK('3. Finansiniai rodikliai (0|0)'!E14)</f>
        <v/>
      </c>
      <c r="F14" s="65" t="str">
        <f>HYPERLINK('3. Finansiniai rodikliai (0|0)'!F14)</f>
        <v/>
      </c>
      <c r="G14" s="65" t="str">
        <f>HYPERLINK('3. Finansiniai rodikliai (0|0)'!G14)</f>
        <v/>
      </c>
      <c r="H14" s="65" t="str">
        <f>HYPERLINK('3. Finansiniai rodikliai (0|0)'!H14)</f>
        <v/>
      </c>
      <c r="I14" s="65" t="str">
        <f>HYPERLINK('3. Finansiniai rodikliai (0|0)'!I14)</f>
        <v/>
      </c>
      <c r="J14" s="65" t="str">
        <f>HYPERLINK('3. Finansiniai rodikliai (0|0)'!J14)</f>
        <v/>
      </c>
      <c r="K14" s="65" t="str">
        <f>HYPERLINK('3. Finansiniai rodikliai (0|0)'!K14)</f>
        <v/>
      </c>
      <c r="L14" s="65" t="str">
        <f>HYPERLINK('3. Finansiniai rodikliai (0|0)'!L14)</f>
        <v/>
      </c>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row>
    <row r="15" spans="1:94" s="46" customFormat="1" x14ac:dyDescent="0.3">
      <c r="A15" s="43" t="s">
        <v>71</v>
      </c>
      <c r="B15" s="48" t="s">
        <v>85</v>
      </c>
      <c r="C15" s="65" t="str">
        <f>HYPERLINK('3. Finansiniai rodikliai (0|0)'!C15)</f>
        <v/>
      </c>
      <c r="D15" s="65" t="str">
        <f>HYPERLINK('3. Finansiniai rodikliai (0|0)'!D15)</f>
        <v/>
      </c>
      <c r="E15" s="65" t="str">
        <f>HYPERLINK('3. Finansiniai rodikliai (0|0)'!E15)</f>
        <v/>
      </c>
      <c r="F15" s="65" t="str">
        <f>HYPERLINK('3. Finansiniai rodikliai (0|0)'!F15)</f>
        <v/>
      </c>
      <c r="G15" s="65" t="str">
        <f>HYPERLINK('3. Finansiniai rodikliai (0|0)'!G15)</f>
        <v/>
      </c>
      <c r="H15" s="65" t="str">
        <f>HYPERLINK('3. Finansiniai rodikliai (0|0)'!H15)</f>
        <v/>
      </c>
      <c r="I15" s="65" t="str">
        <f>HYPERLINK('3. Finansiniai rodikliai (0|0)'!I15)</f>
        <v/>
      </c>
      <c r="J15" s="65" t="str">
        <f>HYPERLINK('3. Finansiniai rodikliai (0|0)'!J15)</f>
        <v/>
      </c>
      <c r="K15" s="65" t="str">
        <f>HYPERLINK('3. Finansiniai rodikliai (0|0)'!K15)</f>
        <v/>
      </c>
      <c r="L15" s="65" t="str">
        <f>HYPERLINK('3. Finansiniai rodikliai (0|0)'!L15)</f>
        <v/>
      </c>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row>
    <row r="16" spans="1:94" s="46" customFormat="1" x14ac:dyDescent="0.3">
      <c r="A16" s="43" t="s">
        <v>65</v>
      </c>
      <c r="B16" s="48" t="s">
        <v>7</v>
      </c>
      <c r="C16" s="65" t="str">
        <f>HYPERLINK('3. Finansiniai rodikliai (0|0)'!C16)</f>
        <v/>
      </c>
      <c r="D16" s="65" t="str">
        <f>HYPERLINK('3. Finansiniai rodikliai (0|0)'!D16)</f>
        <v/>
      </c>
      <c r="E16" s="65" t="str">
        <f>HYPERLINK('3. Finansiniai rodikliai (0|0)'!E16)</f>
        <v/>
      </c>
      <c r="F16" s="65" t="str">
        <f>HYPERLINK('3. Finansiniai rodikliai (0|0)'!F16)</f>
        <v/>
      </c>
      <c r="G16" s="65" t="str">
        <f>HYPERLINK('3. Finansiniai rodikliai (0|0)'!G16)</f>
        <v/>
      </c>
      <c r="H16" s="65" t="str">
        <f>HYPERLINK('3. Finansiniai rodikliai (0|0)'!H16)</f>
        <v/>
      </c>
      <c r="I16" s="65" t="str">
        <f>HYPERLINK('3. Finansiniai rodikliai (0|0)'!I16)</f>
        <v/>
      </c>
      <c r="J16" s="65" t="str">
        <f>HYPERLINK('3. Finansiniai rodikliai (0|0)'!J16)</f>
        <v/>
      </c>
      <c r="K16" s="65" t="str">
        <f>HYPERLINK('3. Finansiniai rodikliai (0|0)'!K16)</f>
        <v/>
      </c>
      <c r="L16" s="65" t="str">
        <f>HYPERLINK('3. Finansiniai rodikliai (0|0)'!L16)</f>
        <v/>
      </c>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row>
    <row r="17" spans="1:94" s="46" customFormat="1" x14ac:dyDescent="0.3">
      <c r="A17" s="43" t="s">
        <v>67</v>
      </c>
      <c r="B17" s="48" t="s">
        <v>8</v>
      </c>
      <c r="C17" s="65"/>
      <c r="D17" s="65"/>
      <c r="E17" s="65"/>
      <c r="F17" s="65"/>
      <c r="G17" s="65"/>
      <c r="H17" s="65"/>
      <c r="I17" s="65"/>
      <c r="J17" s="65"/>
      <c r="K17" s="65"/>
      <c r="L17" s="6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row>
    <row r="18" spans="1:94" s="46" customFormat="1" x14ac:dyDescent="0.3">
      <c r="A18" s="43" t="s">
        <v>66</v>
      </c>
      <c r="B18" s="49" t="s">
        <v>9</v>
      </c>
      <c r="C18" s="65"/>
      <c r="D18" s="65"/>
      <c r="E18" s="65"/>
      <c r="F18" s="65"/>
      <c r="G18" s="65"/>
      <c r="H18" s="65"/>
      <c r="I18" s="65"/>
      <c r="J18" s="65"/>
      <c r="K18" s="65"/>
      <c r="L18" s="65"/>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row>
    <row r="19" spans="1:94" s="46" customFormat="1" x14ac:dyDescent="0.3">
      <c r="A19" s="43" t="s">
        <v>72</v>
      </c>
      <c r="B19" s="49" t="s">
        <v>10</v>
      </c>
      <c r="C19" s="65"/>
      <c r="D19" s="65"/>
      <c r="E19" s="65"/>
      <c r="F19" s="65"/>
      <c r="G19" s="65"/>
      <c r="H19" s="65"/>
      <c r="I19" s="65"/>
      <c r="J19" s="65"/>
      <c r="K19" s="65"/>
      <c r="L19" s="6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row>
    <row r="20" spans="1:94" s="46" customFormat="1" x14ac:dyDescent="0.3">
      <c r="A20" s="43" t="s">
        <v>73</v>
      </c>
      <c r="B20" s="48" t="s">
        <v>11</v>
      </c>
      <c r="C20" s="65" t="str">
        <f>HYPERLINK('3. Finansiniai rodikliai (0|0)'!C20)</f>
        <v/>
      </c>
      <c r="D20" s="65" t="str">
        <f>HYPERLINK('3. Finansiniai rodikliai (0|0)'!D20)</f>
        <v/>
      </c>
      <c r="E20" s="65" t="str">
        <f>HYPERLINK('3. Finansiniai rodikliai (0|0)'!E20)</f>
        <v/>
      </c>
      <c r="F20" s="65" t="str">
        <f>HYPERLINK('3. Finansiniai rodikliai (0|0)'!F20)</f>
        <v/>
      </c>
      <c r="G20" s="65" t="str">
        <f>HYPERLINK('3. Finansiniai rodikliai (0|0)'!G20)</f>
        <v/>
      </c>
      <c r="H20" s="65" t="str">
        <f>HYPERLINK('3. Finansiniai rodikliai (0|0)'!H20)</f>
        <v/>
      </c>
      <c r="I20" s="65" t="str">
        <f>HYPERLINK('3. Finansiniai rodikliai (0|0)'!I20)</f>
        <v/>
      </c>
      <c r="J20" s="65" t="str">
        <f>HYPERLINK('3. Finansiniai rodikliai (0|0)'!J20)</f>
        <v/>
      </c>
      <c r="K20" s="65" t="str">
        <f>HYPERLINK('3. Finansiniai rodikliai (0|0)'!K20)</f>
        <v/>
      </c>
      <c r="L20" s="65" t="str">
        <f>HYPERLINK('3. Finansiniai rodikliai (0|0)'!L20)</f>
        <v/>
      </c>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row>
    <row r="21" spans="1:94" s="46" customFormat="1" x14ac:dyDescent="0.3">
      <c r="A21" s="43" t="s">
        <v>61</v>
      </c>
      <c r="B21" s="48" t="s">
        <v>12</v>
      </c>
      <c r="C21" s="65" t="str">
        <f>HYPERLINK('3. Finansiniai rodikliai (0|0)'!C21)</f>
        <v/>
      </c>
      <c r="D21" s="65" t="str">
        <f>HYPERLINK('3. Finansiniai rodikliai (0|0)'!D21)</f>
        <v/>
      </c>
      <c r="E21" s="65" t="str">
        <f>HYPERLINK('3. Finansiniai rodikliai (0|0)'!E21)</f>
        <v/>
      </c>
      <c r="F21" s="65" t="str">
        <f>HYPERLINK('3. Finansiniai rodikliai (0|0)'!F21)</f>
        <v/>
      </c>
      <c r="G21" s="65" t="str">
        <f>HYPERLINK('3. Finansiniai rodikliai (0|0)'!G21)</f>
        <v/>
      </c>
      <c r="H21" s="65" t="str">
        <f>HYPERLINK('3. Finansiniai rodikliai (0|0)'!H21)</f>
        <v/>
      </c>
      <c r="I21" s="65" t="str">
        <f>HYPERLINK('3. Finansiniai rodikliai (0|0)'!I21)</f>
        <v/>
      </c>
      <c r="J21" s="65" t="str">
        <f>HYPERLINK('3. Finansiniai rodikliai (0|0)'!J21)</f>
        <v/>
      </c>
      <c r="K21" s="65" t="str">
        <f>HYPERLINK('3. Finansiniai rodikliai (0|0)'!K21)</f>
        <v/>
      </c>
      <c r="L21" s="65" t="str">
        <f>HYPERLINK('3. Finansiniai rodikliai (0|0)'!L21)</f>
        <v/>
      </c>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row>
    <row r="22" spans="1:94" s="46" customFormat="1" x14ac:dyDescent="0.3">
      <c r="A22" s="43" t="s">
        <v>74</v>
      </c>
      <c r="B22" s="48" t="s">
        <v>13</v>
      </c>
      <c r="C22" s="65"/>
      <c r="D22" s="65"/>
      <c r="E22" s="65"/>
      <c r="F22" s="65"/>
      <c r="G22" s="65"/>
      <c r="H22" s="65"/>
      <c r="I22" s="65"/>
      <c r="J22" s="65"/>
      <c r="K22" s="65"/>
      <c r="L22" s="6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row>
    <row r="23" spans="1:94" s="46" customFormat="1" x14ac:dyDescent="0.3">
      <c r="A23" s="43" t="s">
        <v>75</v>
      </c>
      <c r="B23" s="48" t="s">
        <v>14</v>
      </c>
      <c r="C23" s="65" t="str">
        <f>HYPERLINK('3. Finansiniai rodikliai (0|0)'!C23)</f>
        <v/>
      </c>
      <c r="D23" s="65" t="str">
        <f>HYPERLINK('3. Finansiniai rodikliai (0|0)'!D23)</f>
        <v/>
      </c>
      <c r="E23" s="65" t="str">
        <f>HYPERLINK('3. Finansiniai rodikliai (0|0)'!E23)</f>
        <v/>
      </c>
      <c r="F23" s="65" t="str">
        <f>HYPERLINK('3. Finansiniai rodikliai (0|0)'!F23)</f>
        <v/>
      </c>
      <c r="G23" s="65" t="str">
        <f>HYPERLINK('3. Finansiniai rodikliai (0|0)'!G23)</f>
        <v/>
      </c>
      <c r="H23" s="65" t="str">
        <f>HYPERLINK('3. Finansiniai rodikliai (0|0)'!H23)</f>
        <v/>
      </c>
      <c r="I23" s="65" t="str">
        <f>HYPERLINK('3. Finansiniai rodikliai (0|0)'!I23)</f>
        <v/>
      </c>
      <c r="J23" s="65" t="str">
        <f>HYPERLINK('3. Finansiniai rodikliai (0|0)'!J23)</f>
        <v/>
      </c>
      <c r="K23" s="65" t="str">
        <f>HYPERLINK('3. Finansiniai rodikliai (0|0)'!K23)</f>
        <v/>
      </c>
      <c r="L23" s="65" t="str">
        <f>HYPERLINK('3. Finansiniai rodikliai (0|0)'!L23)</f>
        <v/>
      </c>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row>
    <row r="24" spans="1:94" s="46" customFormat="1" x14ac:dyDescent="0.3">
      <c r="A24" s="43"/>
      <c r="B24" s="50"/>
      <c r="C24" s="66"/>
      <c r="D24" s="66"/>
      <c r="E24" s="66"/>
      <c r="F24" s="66"/>
      <c r="G24" s="66"/>
      <c r="H24" s="66"/>
      <c r="I24" s="66"/>
      <c r="J24" s="66"/>
      <c r="K24" s="66"/>
      <c r="L24" s="66"/>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row>
    <row r="25" spans="1:94" x14ac:dyDescent="0.3">
      <c r="A25" s="43" t="s">
        <v>76</v>
      </c>
      <c r="B25" s="48" t="s">
        <v>21</v>
      </c>
      <c r="C25" s="65"/>
      <c r="D25" s="65"/>
      <c r="E25" s="65"/>
      <c r="F25" s="65"/>
      <c r="G25" s="65"/>
      <c r="H25" s="65"/>
      <c r="I25" s="65"/>
      <c r="J25" s="65"/>
      <c r="K25" s="65"/>
      <c r="L25" s="65"/>
    </row>
    <row r="26" spans="1:94" x14ac:dyDescent="0.3">
      <c r="A26" s="43" t="s">
        <v>77</v>
      </c>
      <c r="B26" s="49" t="s">
        <v>15</v>
      </c>
      <c r="C26" s="65" t="str">
        <f>HYPERLINK('3. Finansiniai rodikliai (0|0)'!C26)</f>
        <v/>
      </c>
      <c r="D26" s="65" t="str">
        <f>HYPERLINK('3. Finansiniai rodikliai (0|0)'!D26)</f>
        <v/>
      </c>
      <c r="E26" s="65" t="str">
        <f>HYPERLINK('3. Finansiniai rodikliai (0|0)'!E26)</f>
        <v/>
      </c>
      <c r="F26" s="65" t="str">
        <f>HYPERLINK('3. Finansiniai rodikliai (0|0)'!F26)</f>
        <v/>
      </c>
      <c r="G26" s="65" t="str">
        <f>HYPERLINK('3. Finansiniai rodikliai (0|0)'!G26)</f>
        <v/>
      </c>
      <c r="H26" s="65" t="str">
        <f>HYPERLINK('3. Finansiniai rodikliai (0|0)'!H26)</f>
        <v/>
      </c>
      <c r="I26" s="65" t="str">
        <f>HYPERLINK('3. Finansiniai rodikliai (0|0)'!I26)</f>
        <v/>
      </c>
      <c r="J26" s="65" t="str">
        <f>HYPERLINK('3. Finansiniai rodikliai (0|0)'!J26)</f>
        <v/>
      </c>
      <c r="K26" s="65" t="str">
        <f>HYPERLINK('3. Finansiniai rodikliai (0|0)'!K26)</f>
        <v/>
      </c>
      <c r="L26" s="65" t="str">
        <f>HYPERLINK('3. Finansiniai rodikliai (0|0)'!L26)</f>
        <v/>
      </c>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row>
    <row r="27" spans="1:94" x14ac:dyDescent="0.3">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row>
    <row r="28" spans="1:94" x14ac:dyDescent="0.3">
      <c r="B28" s="53" t="s">
        <v>22</v>
      </c>
    </row>
    <row r="29" spans="1:94" x14ac:dyDescent="0.3">
      <c r="B29" s="54"/>
      <c r="C29" s="146" t="s">
        <v>59</v>
      </c>
      <c r="D29" s="147"/>
      <c r="E29" s="147"/>
      <c r="F29" s="147"/>
      <c r="G29" s="147"/>
      <c r="H29" s="147"/>
      <c r="I29" s="147"/>
      <c r="J29" s="147"/>
      <c r="K29" s="147"/>
      <c r="L29" s="148"/>
    </row>
    <row r="30" spans="1:94" x14ac:dyDescent="0.3">
      <c r="B30" s="55"/>
      <c r="C30" s="149" t="s">
        <v>89</v>
      </c>
      <c r="D30" s="150"/>
      <c r="E30" s="150"/>
      <c r="F30" s="150"/>
      <c r="G30" s="150"/>
      <c r="H30" s="150"/>
      <c r="I30" s="150"/>
      <c r="J30" s="150"/>
      <c r="K30" s="150"/>
      <c r="L30" s="150"/>
    </row>
    <row r="31" spans="1:94" x14ac:dyDescent="0.3">
      <c r="B31" s="56"/>
      <c r="C31" s="149" t="s">
        <v>78</v>
      </c>
      <c r="D31" s="150"/>
      <c r="E31" s="150"/>
      <c r="F31" s="150"/>
      <c r="G31" s="150"/>
      <c r="H31" s="150"/>
      <c r="I31" s="150"/>
      <c r="J31" s="150"/>
      <c r="K31" s="150"/>
      <c r="L31" s="150"/>
    </row>
    <row r="32" spans="1:94" x14ac:dyDescent="0.3">
      <c r="C32" s="57"/>
      <c r="D32" s="58"/>
      <c r="E32" s="58"/>
      <c r="F32" s="58"/>
      <c r="G32" s="58"/>
      <c r="H32" s="58"/>
      <c r="I32" s="58"/>
      <c r="J32" s="58"/>
      <c r="K32" s="58"/>
      <c r="L32" s="58"/>
    </row>
    <row r="33" spans="2:12" x14ac:dyDescent="0.3">
      <c r="B33" s="53" t="s">
        <v>23</v>
      </c>
    </row>
    <row r="34" spans="2:12" s="35" customFormat="1" ht="39.6" customHeight="1" x14ac:dyDescent="0.25">
      <c r="B34" s="152" t="s">
        <v>48</v>
      </c>
      <c r="C34" s="152"/>
      <c r="D34" s="152"/>
      <c r="E34" s="152"/>
      <c r="F34" s="152"/>
      <c r="G34" s="152"/>
      <c r="H34" s="152"/>
      <c r="I34" s="152"/>
      <c r="J34" s="152"/>
      <c r="K34" s="152"/>
      <c r="L34" s="152"/>
    </row>
    <row r="35" spans="2:12" s="35" customFormat="1" ht="31.95" customHeight="1" x14ac:dyDescent="0.25">
      <c r="B35" s="155" t="s">
        <v>143</v>
      </c>
      <c r="C35" s="155"/>
      <c r="D35" s="155"/>
      <c r="E35" s="155"/>
      <c r="F35" s="155"/>
      <c r="G35" s="155"/>
      <c r="H35" s="155"/>
      <c r="I35" s="155"/>
      <c r="J35" s="155"/>
      <c r="K35" s="155"/>
      <c r="L35" s="155"/>
    </row>
    <row r="36" spans="2:12" s="35" customFormat="1" ht="13.8" x14ac:dyDescent="0.25"/>
    <row r="37" spans="2:12" s="35" customFormat="1" ht="28.2" customHeight="1" x14ac:dyDescent="0.3">
      <c r="B37" s="153" t="s">
        <v>49</v>
      </c>
      <c r="C37" s="154"/>
      <c r="D37" s="154"/>
      <c r="E37" s="154"/>
      <c r="F37" s="154"/>
      <c r="G37" s="154"/>
      <c r="H37" s="154"/>
      <c r="I37" s="154"/>
      <c r="J37" s="154"/>
      <c r="K37" s="154"/>
      <c r="L37" s="154"/>
    </row>
    <row r="38" spans="2:12" s="35" customFormat="1" ht="28.95" customHeight="1" x14ac:dyDescent="0.3">
      <c r="B38" s="153" t="s">
        <v>24</v>
      </c>
      <c r="C38" s="154"/>
      <c r="D38" s="154"/>
      <c r="E38" s="154"/>
      <c r="F38" s="154"/>
      <c r="G38" s="154"/>
      <c r="H38" s="154"/>
      <c r="I38" s="154"/>
      <c r="J38" s="154"/>
      <c r="K38" s="154"/>
      <c r="L38" s="154"/>
    </row>
    <row r="39" spans="2:12" s="35" customFormat="1" ht="13.95" customHeight="1" x14ac:dyDescent="0.25">
      <c r="B39" s="152"/>
      <c r="C39" s="152"/>
      <c r="D39" s="152"/>
      <c r="E39" s="152"/>
      <c r="F39" s="152"/>
      <c r="G39" s="152"/>
      <c r="H39" s="152"/>
      <c r="I39" s="152"/>
      <c r="J39" s="152"/>
      <c r="K39" s="152"/>
      <c r="L39" s="152"/>
    </row>
    <row r="40" spans="2:12" s="35" customFormat="1" ht="28.95" customHeight="1" x14ac:dyDescent="0.3">
      <c r="B40" s="153" t="s">
        <v>92</v>
      </c>
      <c r="C40" s="154"/>
      <c r="D40" s="154"/>
      <c r="E40" s="154"/>
      <c r="F40" s="154"/>
      <c r="G40" s="154"/>
      <c r="H40" s="154"/>
      <c r="I40" s="154"/>
      <c r="J40" s="154"/>
      <c r="K40" s="154"/>
      <c r="L40" s="154"/>
    </row>
    <row r="41" spans="2:12" s="35" customFormat="1" ht="15" customHeight="1" x14ac:dyDescent="0.25">
      <c r="B41" s="35" t="s">
        <v>93</v>
      </c>
    </row>
    <row r="42" spans="2:12" s="35" customFormat="1" ht="13.8" x14ac:dyDescent="0.25">
      <c r="B42" s="151" t="s">
        <v>86</v>
      </c>
      <c r="C42" s="151"/>
      <c r="D42" s="151"/>
      <c r="E42" s="151"/>
      <c r="F42" s="151"/>
      <c r="G42" s="151"/>
      <c r="H42" s="151"/>
      <c r="I42" s="151"/>
      <c r="J42" s="151"/>
      <c r="K42" s="151"/>
      <c r="L42" s="151"/>
    </row>
    <row r="43" spans="2:12" x14ac:dyDescent="0.3">
      <c r="B43" s="151" t="s">
        <v>90</v>
      </c>
      <c r="C43" s="151"/>
      <c r="D43" s="151"/>
      <c r="E43" s="151"/>
      <c r="F43" s="151"/>
      <c r="G43" s="151"/>
      <c r="H43" s="151"/>
      <c r="I43" s="151"/>
      <c r="J43" s="151"/>
      <c r="K43" s="151"/>
      <c r="L43" s="151"/>
    </row>
    <row r="45" spans="2:12" x14ac:dyDescent="0.3">
      <c r="B45" s="59"/>
    </row>
    <row r="46" spans="2:12" x14ac:dyDescent="0.3">
      <c r="B46" s="59"/>
    </row>
  </sheetData>
  <sheetProtection algorithmName="SHA-512" hashValue="Pkq7XN9WkqhNXFZ8DY5Lvh9VZ2xZ/cJ34zaZ+MiL50zyEa6bQj735iVuJFaagCueaID1USczyLTtJ80T2wmQ7Q==" saltValue="30BpamGPGc0VBwsv/go7yg==" spinCount="100000" sheet="1" objects="1" scenarios="1" selectLockedCells="1"/>
  <mergeCells count="13">
    <mergeCell ref="B34:L34"/>
    <mergeCell ref="C4:L4"/>
    <mergeCell ref="C7:L7"/>
    <mergeCell ref="C29:L29"/>
    <mergeCell ref="C30:L30"/>
    <mergeCell ref="C31:L31"/>
    <mergeCell ref="B43:L43"/>
    <mergeCell ref="B35:L35"/>
    <mergeCell ref="B37:L37"/>
    <mergeCell ref="B38:L38"/>
    <mergeCell ref="B39:L39"/>
    <mergeCell ref="B40:L40"/>
    <mergeCell ref="B42:L4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41D23-9D56-4CD3-9F18-60AE40B3520D}">
  <dimension ref="A1:CP46"/>
  <sheetViews>
    <sheetView workbookViewId="0">
      <selection activeCell="N35" sqref="N35"/>
    </sheetView>
  </sheetViews>
  <sheetFormatPr defaultColWidth="9.109375" defaultRowHeight="14.4" x14ac:dyDescent="0.3"/>
  <cols>
    <col min="1" max="1" width="9.109375" style="19"/>
    <col min="2" max="2" width="39.5546875" style="19" customWidth="1"/>
    <col min="3" max="16384" width="9.109375" style="19"/>
  </cols>
  <sheetData>
    <row r="1" spans="1:94" x14ac:dyDescent="0.3">
      <c r="B1" s="25" t="s">
        <v>81</v>
      </c>
    </row>
    <row r="3" spans="1:94" x14ac:dyDescent="0.3">
      <c r="A3" s="42" t="s">
        <v>0</v>
      </c>
      <c r="B3" s="42" t="s">
        <v>4</v>
      </c>
      <c r="C3" s="42">
        <v>2025</v>
      </c>
      <c r="D3" s="42">
        <v>2026</v>
      </c>
      <c r="E3" s="42">
        <v>2027</v>
      </c>
      <c r="F3" s="42">
        <v>2028</v>
      </c>
      <c r="G3" s="42">
        <v>2029</v>
      </c>
      <c r="H3" s="42">
        <v>2030</v>
      </c>
      <c r="I3" s="42">
        <v>2031</v>
      </c>
      <c r="J3" s="42">
        <v>2032</v>
      </c>
      <c r="K3" s="42">
        <v>2033</v>
      </c>
      <c r="L3" s="42">
        <v>2034</v>
      </c>
    </row>
    <row r="4" spans="1:94" x14ac:dyDescent="0.3">
      <c r="A4" s="43" t="s">
        <v>56</v>
      </c>
      <c r="B4" s="44" t="s">
        <v>5</v>
      </c>
      <c r="C4" s="143" t="s">
        <v>4</v>
      </c>
      <c r="D4" s="144"/>
      <c r="E4" s="144"/>
      <c r="F4" s="144"/>
      <c r="G4" s="144"/>
      <c r="H4" s="144"/>
      <c r="I4" s="144"/>
      <c r="J4" s="144"/>
      <c r="K4" s="144"/>
      <c r="L4" s="144"/>
    </row>
    <row r="5" spans="1:94" x14ac:dyDescent="0.3">
      <c r="A5" s="43" t="s">
        <v>57</v>
      </c>
      <c r="B5" s="60" t="s">
        <v>16</v>
      </c>
      <c r="C5" s="61" t="e">
        <f t="shared" ref="C5:L5" si="0">(C9-C17)/C8</f>
        <v>#VALUE!</v>
      </c>
      <c r="D5" s="61" t="e">
        <f t="shared" si="0"/>
        <v>#VALUE!</v>
      </c>
      <c r="E5" s="61" t="e">
        <f t="shared" si="0"/>
        <v>#VALUE!</v>
      </c>
      <c r="F5" s="61" t="e">
        <f t="shared" si="0"/>
        <v>#VALUE!</v>
      </c>
      <c r="G5" s="61" t="e">
        <f t="shared" si="0"/>
        <v>#VALUE!</v>
      </c>
      <c r="H5" s="61" t="e">
        <f t="shared" si="0"/>
        <v>#VALUE!</v>
      </c>
      <c r="I5" s="61" t="e">
        <f t="shared" si="0"/>
        <v>#VALUE!</v>
      </c>
      <c r="J5" s="61" t="e">
        <f t="shared" si="0"/>
        <v>#VALUE!</v>
      </c>
      <c r="K5" s="61" t="e">
        <f t="shared" si="0"/>
        <v>#VALUE!</v>
      </c>
      <c r="L5" s="61" t="e">
        <f t="shared" si="0"/>
        <v>#VALUE!</v>
      </c>
    </row>
    <row r="6" spans="1:94" x14ac:dyDescent="0.3">
      <c r="A6" s="43" t="s">
        <v>58</v>
      </c>
      <c r="B6" s="60" t="s">
        <v>17</v>
      </c>
      <c r="C6" s="62" t="e">
        <f>C8/(C18+C19)</f>
        <v>#VALUE!</v>
      </c>
      <c r="D6" s="62" t="e">
        <f t="shared" ref="D6:L6" si="1">D8/(D18+D19)</f>
        <v>#VALUE!</v>
      </c>
      <c r="E6" s="62" t="e">
        <f t="shared" si="1"/>
        <v>#VALUE!</v>
      </c>
      <c r="F6" s="62" t="e">
        <f t="shared" si="1"/>
        <v>#VALUE!</v>
      </c>
      <c r="G6" s="62" t="e">
        <f t="shared" si="1"/>
        <v>#VALUE!</v>
      </c>
      <c r="H6" s="62" t="e">
        <f t="shared" si="1"/>
        <v>#VALUE!</v>
      </c>
      <c r="I6" s="62" t="e">
        <f t="shared" si="1"/>
        <v>#VALUE!</v>
      </c>
      <c r="J6" s="62" t="e">
        <f t="shared" si="1"/>
        <v>#VALUE!</v>
      </c>
      <c r="K6" s="62" t="e">
        <f t="shared" si="1"/>
        <v>#VALUE!</v>
      </c>
      <c r="L6" s="62" t="e">
        <f t="shared" si="1"/>
        <v>#VALUE!</v>
      </c>
    </row>
    <row r="7" spans="1:94" x14ac:dyDescent="0.3">
      <c r="A7" s="43"/>
      <c r="B7" s="45" t="s">
        <v>25</v>
      </c>
      <c r="C7" s="145" t="s">
        <v>6</v>
      </c>
      <c r="D7" s="144"/>
      <c r="E7" s="144"/>
      <c r="F7" s="144"/>
      <c r="G7" s="144"/>
      <c r="H7" s="144"/>
      <c r="I7" s="144"/>
      <c r="J7" s="144"/>
      <c r="K7" s="144"/>
      <c r="L7" s="144"/>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row>
    <row r="8" spans="1:94" s="46" customFormat="1" x14ac:dyDescent="0.3">
      <c r="A8" s="43" t="s">
        <v>60</v>
      </c>
      <c r="B8" s="63" t="s">
        <v>18</v>
      </c>
      <c r="C8" s="64" t="e">
        <f>(C10-C16)-C20-C21</f>
        <v>#VALUE!</v>
      </c>
      <c r="D8" s="64" t="e">
        <f t="shared" ref="D8:L8" si="2">(D10-D16)-D20-D21</f>
        <v>#VALUE!</v>
      </c>
      <c r="E8" s="64" t="e">
        <f t="shared" si="2"/>
        <v>#VALUE!</v>
      </c>
      <c r="F8" s="64" t="e">
        <f t="shared" si="2"/>
        <v>#VALUE!</v>
      </c>
      <c r="G8" s="64" t="e">
        <f t="shared" si="2"/>
        <v>#VALUE!</v>
      </c>
      <c r="H8" s="64" t="e">
        <f t="shared" si="2"/>
        <v>#VALUE!</v>
      </c>
      <c r="I8" s="64" t="e">
        <f t="shared" si="2"/>
        <v>#VALUE!</v>
      </c>
      <c r="J8" s="64" t="e">
        <f t="shared" si="2"/>
        <v>#VALUE!</v>
      </c>
      <c r="K8" s="64" t="e">
        <f t="shared" si="2"/>
        <v>#VALUE!</v>
      </c>
      <c r="L8" s="64" t="e">
        <f t="shared" si="2"/>
        <v>#VALUE!</v>
      </c>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row>
    <row r="9" spans="1:94" s="46" customFormat="1" x14ac:dyDescent="0.3">
      <c r="A9" s="43" t="s">
        <v>63</v>
      </c>
      <c r="B9" s="63" t="s">
        <v>19</v>
      </c>
      <c r="C9" s="64" t="e">
        <f t="shared" ref="C9:L9" si="3">C22+C23</f>
        <v>#VALUE!</v>
      </c>
      <c r="D9" s="64" t="e">
        <f t="shared" si="3"/>
        <v>#VALUE!</v>
      </c>
      <c r="E9" s="64" t="e">
        <f t="shared" si="3"/>
        <v>#VALUE!</v>
      </c>
      <c r="F9" s="64" t="e">
        <f t="shared" si="3"/>
        <v>#VALUE!</v>
      </c>
      <c r="G9" s="64" t="e">
        <f t="shared" si="3"/>
        <v>#VALUE!</v>
      </c>
      <c r="H9" s="64" t="e">
        <f t="shared" si="3"/>
        <v>#VALUE!</v>
      </c>
      <c r="I9" s="64" t="e">
        <f t="shared" si="3"/>
        <v>#VALUE!</v>
      </c>
      <c r="J9" s="64" t="e">
        <f t="shared" si="3"/>
        <v>#VALUE!</v>
      </c>
      <c r="K9" s="64" t="e">
        <f t="shared" si="3"/>
        <v>#VALUE!</v>
      </c>
      <c r="L9" s="64" t="e">
        <f t="shared" si="3"/>
        <v>#VALUE!</v>
      </c>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row>
    <row r="10" spans="1:94" s="46" customFormat="1" x14ac:dyDescent="0.3">
      <c r="A10" s="43" t="s">
        <v>64</v>
      </c>
      <c r="B10" s="63" t="s">
        <v>20</v>
      </c>
      <c r="C10" s="64">
        <f>SUM(C11,C15,C25)</f>
        <v>0</v>
      </c>
      <c r="D10" s="64">
        <f t="shared" ref="D10:L10" si="4">SUM(D11,D15,D25)</f>
        <v>0</v>
      </c>
      <c r="E10" s="64">
        <f t="shared" si="4"/>
        <v>0</v>
      </c>
      <c r="F10" s="64">
        <f t="shared" si="4"/>
        <v>0</v>
      </c>
      <c r="G10" s="64">
        <f t="shared" si="4"/>
        <v>0</v>
      </c>
      <c r="H10" s="64">
        <f t="shared" si="4"/>
        <v>0</v>
      </c>
      <c r="I10" s="64">
        <f t="shared" si="4"/>
        <v>0</v>
      </c>
      <c r="J10" s="64">
        <f t="shared" si="4"/>
        <v>0</v>
      </c>
      <c r="K10" s="64">
        <f t="shared" si="4"/>
        <v>0</v>
      </c>
      <c r="L10" s="64">
        <f t="shared" si="4"/>
        <v>0</v>
      </c>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row>
    <row r="11" spans="1:94" s="46" customFormat="1" x14ac:dyDescent="0.3">
      <c r="A11" s="43" t="s">
        <v>62</v>
      </c>
      <c r="B11" s="63" t="s">
        <v>91</v>
      </c>
      <c r="C11" s="64">
        <f>SUM(C12:C14)</f>
        <v>0</v>
      </c>
      <c r="D11" s="64">
        <f t="shared" ref="D11:L11" si="5">SUM(D12:D14)</f>
        <v>0</v>
      </c>
      <c r="E11" s="64">
        <f t="shared" si="5"/>
        <v>0</v>
      </c>
      <c r="F11" s="64">
        <f t="shared" si="5"/>
        <v>0</v>
      </c>
      <c r="G11" s="64">
        <f t="shared" si="5"/>
        <v>0</v>
      </c>
      <c r="H11" s="64">
        <f t="shared" si="5"/>
        <v>0</v>
      </c>
      <c r="I11" s="64">
        <f t="shared" si="5"/>
        <v>0</v>
      </c>
      <c r="J11" s="64">
        <f t="shared" si="5"/>
        <v>0</v>
      </c>
      <c r="K11" s="64">
        <f t="shared" si="5"/>
        <v>0</v>
      </c>
      <c r="L11" s="64">
        <f t="shared" si="5"/>
        <v>0</v>
      </c>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row>
    <row r="12" spans="1:94" s="46" customFormat="1" x14ac:dyDescent="0.3">
      <c r="A12" s="43" t="s">
        <v>68</v>
      </c>
      <c r="B12" s="48" t="s">
        <v>82</v>
      </c>
      <c r="C12" s="65" t="str">
        <f>HYPERLINK('3. Finansiniai rodikliai (0|0)'!C12)</f>
        <v/>
      </c>
      <c r="D12" s="65" t="str">
        <f>HYPERLINK('3. Finansiniai rodikliai (0|0)'!D12)</f>
        <v/>
      </c>
      <c r="E12" s="65" t="str">
        <f>HYPERLINK('3. Finansiniai rodikliai (0|0)'!E12)</f>
        <v/>
      </c>
      <c r="F12" s="65" t="str">
        <f>HYPERLINK('3. Finansiniai rodikliai (0|0)'!F12)</f>
        <v/>
      </c>
      <c r="G12" s="65" t="str">
        <f>HYPERLINK('3. Finansiniai rodikliai (0|0)'!G12)</f>
        <v/>
      </c>
      <c r="H12" s="65" t="str">
        <f>HYPERLINK('3. Finansiniai rodikliai (0|0)'!H12)</f>
        <v/>
      </c>
      <c r="I12" s="65" t="str">
        <f>HYPERLINK('3. Finansiniai rodikliai (0|0)'!I12)</f>
        <v/>
      </c>
      <c r="J12" s="65" t="str">
        <f>HYPERLINK('3. Finansiniai rodikliai (0|0)'!J12)</f>
        <v/>
      </c>
      <c r="K12" s="65" t="str">
        <f>HYPERLINK('3. Finansiniai rodikliai (0|0)'!K12)</f>
        <v/>
      </c>
      <c r="L12" s="65" t="str">
        <f>HYPERLINK('3. Finansiniai rodikliai (0|0)'!L12)</f>
        <v/>
      </c>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row>
    <row r="13" spans="1:94" s="46" customFormat="1" x14ac:dyDescent="0.3">
      <c r="A13" s="43" t="s">
        <v>69</v>
      </c>
      <c r="B13" s="48" t="s">
        <v>83</v>
      </c>
      <c r="C13" s="65" t="str">
        <f>HYPERLINK('3. Finansiniai rodikliai (0|0)'!C13)</f>
        <v/>
      </c>
      <c r="D13" s="65" t="str">
        <f>HYPERLINK('3. Finansiniai rodikliai (0|0)'!D13)</f>
        <v/>
      </c>
      <c r="E13" s="65" t="str">
        <f>HYPERLINK('3. Finansiniai rodikliai (0|0)'!E13)</f>
        <v/>
      </c>
      <c r="F13" s="65" t="str">
        <f>HYPERLINK('3. Finansiniai rodikliai (0|0)'!F13)</f>
        <v/>
      </c>
      <c r="G13" s="65" t="str">
        <f>HYPERLINK('3. Finansiniai rodikliai (0|0)'!G13)</f>
        <v/>
      </c>
      <c r="H13" s="65" t="str">
        <f>HYPERLINK('3. Finansiniai rodikliai (0|0)'!H13)</f>
        <v/>
      </c>
      <c r="I13" s="65" t="str">
        <f>HYPERLINK('3. Finansiniai rodikliai (0|0)'!I13)</f>
        <v/>
      </c>
      <c r="J13" s="65" t="str">
        <f>HYPERLINK('3. Finansiniai rodikliai (0|0)'!J13)</f>
        <v/>
      </c>
      <c r="K13" s="65" t="str">
        <f>HYPERLINK('3. Finansiniai rodikliai (0|0)'!K13)</f>
        <v/>
      </c>
      <c r="L13" s="65" t="str">
        <f>HYPERLINK('3. Finansiniai rodikliai (0|0)'!L13)</f>
        <v/>
      </c>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row>
    <row r="14" spans="1:94" s="46" customFormat="1" x14ac:dyDescent="0.3">
      <c r="A14" s="43" t="s">
        <v>70</v>
      </c>
      <c r="B14" s="48" t="s">
        <v>84</v>
      </c>
      <c r="C14" s="65" t="str">
        <f>HYPERLINK('3. Finansiniai rodikliai (0|0)'!C14)</f>
        <v/>
      </c>
      <c r="D14" s="65" t="str">
        <f>HYPERLINK('3. Finansiniai rodikliai (0|0)'!D14)</f>
        <v/>
      </c>
      <c r="E14" s="65" t="str">
        <f>HYPERLINK('3. Finansiniai rodikliai (0|0)'!E14)</f>
        <v/>
      </c>
      <c r="F14" s="65" t="str">
        <f>HYPERLINK('3. Finansiniai rodikliai (0|0)'!F14)</f>
        <v/>
      </c>
      <c r="G14" s="65" t="str">
        <f>HYPERLINK('3. Finansiniai rodikliai (0|0)'!G14)</f>
        <v/>
      </c>
      <c r="H14" s="65" t="str">
        <f>HYPERLINK('3. Finansiniai rodikliai (0|0)'!H14)</f>
        <v/>
      </c>
      <c r="I14" s="65" t="str">
        <f>HYPERLINK('3. Finansiniai rodikliai (0|0)'!I14)</f>
        <v/>
      </c>
      <c r="J14" s="65" t="str">
        <f>HYPERLINK('3. Finansiniai rodikliai (0|0)'!J14)</f>
        <v/>
      </c>
      <c r="K14" s="65" t="str">
        <f>HYPERLINK('3. Finansiniai rodikliai (0|0)'!K14)</f>
        <v/>
      </c>
      <c r="L14" s="65" t="str">
        <f>HYPERLINK('3. Finansiniai rodikliai (0|0)'!L14)</f>
        <v/>
      </c>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row>
    <row r="15" spans="1:94" s="46" customFormat="1" x14ac:dyDescent="0.3">
      <c r="A15" s="43" t="s">
        <v>71</v>
      </c>
      <c r="B15" s="48" t="s">
        <v>85</v>
      </c>
      <c r="C15" s="65" t="str">
        <f>HYPERLINK('3. Finansiniai rodikliai (0|0)'!C15)</f>
        <v/>
      </c>
      <c r="D15" s="65" t="str">
        <f>HYPERLINK('3. Finansiniai rodikliai (0|0)'!D15)</f>
        <v/>
      </c>
      <c r="E15" s="65" t="str">
        <f>HYPERLINK('3. Finansiniai rodikliai (0|0)'!E15)</f>
        <v/>
      </c>
      <c r="F15" s="65" t="str">
        <f>HYPERLINK('3. Finansiniai rodikliai (0|0)'!F15)</f>
        <v/>
      </c>
      <c r="G15" s="65" t="str">
        <f>HYPERLINK('3. Finansiniai rodikliai (0|0)'!G15)</f>
        <v/>
      </c>
      <c r="H15" s="65" t="str">
        <f>HYPERLINK('3. Finansiniai rodikliai (0|0)'!H15)</f>
        <v/>
      </c>
      <c r="I15" s="65" t="str">
        <f>HYPERLINK('3. Finansiniai rodikliai (0|0)'!I15)</f>
        <v/>
      </c>
      <c r="J15" s="65" t="str">
        <f>HYPERLINK('3. Finansiniai rodikliai (0|0)'!J15)</f>
        <v/>
      </c>
      <c r="K15" s="65" t="str">
        <f>HYPERLINK('3. Finansiniai rodikliai (0|0)'!K15)</f>
        <v/>
      </c>
      <c r="L15" s="65" t="str">
        <f>HYPERLINK('3. Finansiniai rodikliai (0|0)'!L15)</f>
        <v/>
      </c>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row>
    <row r="16" spans="1:94" s="46" customFormat="1" x14ac:dyDescent="0.3">
      <c r="A16" s="43" t="s">
        <v>65</v>
      </c>
      <c r="B16" s="48" t="s">
        <v>7</v>
      </c>
      <c r="C16" s="65" t="str">
        <f>HYPERLINK('3. Finansiniai rodikliai (0|0)'!C16)</f>
        <v/>
      </c>
      <c r="D16" s="65" t="str">
        <f>HYPERLINK('3. Finansiniai rodikliai (0|0)'!D16)</f>
        <v/>
      </c>
      <c r="E16" s="65" t="str">
        <f>HYPERLINK('3. Finansiniai rodikliai (0|0)'!E16)</f>
        <v/>
      </c>
      <c r="F16" s="65" t="str">
        <f>HYPERLINK('3. Finansiniai rodikliai (0|0)'!F16)</f>
        <v/>
      </c>
      <c r="G16" s="65" t="str">
        <f>HYPERLINK('3. Finansiniai rodikliai (0|0)'!G16)</f>
        <v/>
      </c>
      <c r="H16" s="65" t="str">
        <f>HYPERLINK('3. Finansiniai rodikliai (0|0)'!H16)</f>
        <v/>
      </c>
      <c r="I16" s="65" t="str">
        <f>HYPERLINK('3. Finansiniai rodikliai (0|0)'!I16)</f>
        <v/>
      </c>
      <c r="J16" s="65" t="str">
        <f>HYPERLINK('3. Finansiniai rodikliai (0|0)'!J16)</f>
        <v/>
      </c>
      <c r="K16" s="65" t="str">
        <f>HYPERLINK('3. Finansiniai rodikliai (0|0)'!K16)</f>
        <v/>
      </c>
      <c r="L16" s="65" t="str">
        <f>HYPERLINK('3. Finansiniai rodikliai (0|0)'!L16)</f>
        <v/>
      </c>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row>
    <row r="17" spans="1:94" s="46" customFormat="1" x14ac:dyDescent="0.3">
      <c r="A17" s="43" t="s">
        <v>67</v>
      </c>
      <c r="B17" s="48" t="s">
        <v>8</v>
      </c>
      <c r="C17" s="65"/>
      <c r="D17" s="65"/>
      <c r="E17" s="65"/>
      <c r="F17" s="65"/>
      <c r="G17" s="65"/>
      <c r="H17" s="65"/>
      <c r="I17" s="65"/>
      <c r="J17" s="65"/>
      <c r="K17" s="65"/>
      <c r="L17" s="6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row>
    <row r="18" spans="1:94" s="46" customFormat="1" x14ac:dyDescent="0.3">
      <c r="A18" s="43" t="s">
        <v>66</v>
      </c>
      <c r="B18" s="49" t="s">
        <v>9</v>
      </c>
      <c r="C18" s="65"/>
      <c r="D18" s="65"/>
      <c r="E18" s="65"/>
      <c r="F18" s="65"/>
      <c r="G18" s="65"/>
      <c r="H18" s="65"/>
      <c r="I18" s="65"/>
      <c r="J18" s="65"/>
      <c r="K18" s="65"/>
      <c r="L18" s="65"/>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row>
    <row r="19" spans="1:94" s="46" customFormat="1" x14ac:dyDescent="0.3">
      <c r="A19" s="43" t="s">
        <v>72</v>
      </c>
      <c r="B19" s="49" t="s">
        <v>10</v>
      </c>
      <c r="C19" s="65"/>
      <c r="D19" s="65"/>
      <c r="E19" s="65"/>
      <c r="F19" s="65"/>
      <c r="G19" s="65"/>
      <c r="H19" s="65"/>
      <c r="I19" s="65"/>
      <c r="J19" s="65"/>
      <c r="K19" s="65"/>
      <c r="L19" s="6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row>
    <row r="20" spans="1:94" s="46" customFormat="1" x14ac:dyDescent="0.3">
      <c r="A20" s="43" t="s">
        <v>73</v>
      </c>
      <c r="B20" s="48" t="s">
        <v>11</v>
      </c>
      <c r="C20" s="65" t="str">
        <f>HYPERLINK('3. Finansiniai rodikliai (0|0)'!C20)</f>
        <v/>
      </c>
      <c r="D20" s="65" t="str">
        <f>HYPERLINK('3. Finansiniai rodikliai (0|0)'!D20)</f>
        <v/>
      </c>
      <c r="E20" s="65" t="str">
        <f>HYPERLINK('3. Finansiniai rodikliai (0|0)'!E20)</f>
        <v/>
      </c>
      <c r="F20" s="65" t="str">
        <f>HYPERLINK('3. Finansiniai rodikliai (0|0)'!F20)</f>
        <v/>
      </c>
      <c r="G20" s="65" t="str">
        <f>HYPERLINK('3. Finansiniai rodikliai (0|0)'!G20)</f>
        <v/>
      </c>
      <c r="H20" s="65" t="str">
        <f>HYPERLINK('3. Finansiniai rodikliai (0|0)'!H20)</f>
        <v/>
      </c>
      <c r="I20" s="65" t="str">
        <f>HYPERLINK('3. Finansiniai rodikliai (0|0)'!I20)</f>
        <v/>
      </c>
      <c r="J20" s="65" t="str">
        <f>HYPERLINK('3. Finansiniai rodikliai (0|0)'!J20)</f>
        <v/>
      </c>
      <c r="K20" s="65" t="str">
        <f>HYPERLINK('3. Finansiniai rodikliai (0|0)'!K20)</f>
        <v/>
      </c>
      <c r="L20" s="65" t="str">
        <f>HYPERLINK('3. Finansiniai rodikliai (0|0)'!L20)</f>
        <v/>
      </c>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row>
    <row r="21" spans="1:94" s="46" customFormat="1" x14ac:dyDescent="0.3">
      <c r="A21" s="43" t="s">
        <v>61</v>
      </c>
      <c r="B21" s="48" t="s">
        <v>12</v>
      </c>
      <c r="C21" s="65" t="str">
        <f>HYPERLINK('3. Finansiniai rodikliai (0|0)'!C21)</f>
        <v/>
      </c>
      <c r="D21" s="65" t="str">
        <f>HYPERLINK('3. Finansiniai rodikliai (0|0)'!D21)</f>
        <v/>
      </c>
      <c r="E21" s="65" t="str">
        <f>HYPERLINK('3. Finansiniai rodikliai (0|0)'!E21)</f>
        <v/>
      </c>
      <c r="F21" s="65" t="str">
        <f>HYPERLINK('3. Finansiniai rodikliai (0|0)'!F21)</f>
        <v/>
      </c>
      <c r="G21" s="65" t="str">
        <f>HYPERLINK('3. Finansiniai rodikliai (0|0)'!G21)</f>
        <v/>
      </c>
      <c r="H21" s="65" t="str">
        <f>HYPERLINK('3. Finansiniai rodikliai (0|0)'!H21)</f>
        <v/>
      </c>
      <c r="I21" s="65" t="str">
        <f>HYPERLINK('3. Finansiniai rodikliai (0|0)'!I21)</f>
        <v/>
      </c>
      <c r="J21" s="65" t="str">
        <f>HYPERLINK('3. Finansiniai rodikliai (0|0)'!J21)</f>
        <v/>
      </c>
      <c r="K21" s="65" t="str">
        <f>HYPERLINK('3. Finansiniai rodikliai (0|0)'!K21)</f>
        <v/>
      </c>
      <c r="L21" s="65" t="str">
        <f>HYPERLINK('3. Finansiniai rodikliai (0|0)'!L21)</f>
        <v/>
      </c>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row>
    <row r="22" spans="1:94" s="46" customFormat="1" x14ac:dyDescent="0.3">
      <c r="A22" s="43" t="s">
        <v>74</v>
      </c>
      <c r="B22" s="48" t="s">
        <v>13</v>
      </c>
      <c r="C22" s="65"/>
      <c r="D22" s="65"/>
      <c r="E22" s="65"/>
      <c r="F22" s="65"/>
      <c r="G22" s="65"/>
      <c r="H22" s="65"/>
      <c r="I22" s="65"/>
      <c r="J22" s="65"/>
      <c r="K22" s="65"/>
      <c r="L22" s="6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row>
    <row r="23" spans="1:94" s="46" customFormat="1" x14ac:dyDescent="0.3">
      <c r="A23" s="43" t="s">
        <v>75</v>
      </c>
      <c r="B23" s="48" t="s">
        <v>14</v>
      </c>
      <c r="C23" s="65" t="str">
        <f>HYPERLINK('3. Finansiniai rodikliai (0|0)'!C23)</f>
        <v/>
      </c>
      <c r="D23" s="65" t="str">
        <f>HYPERLINK('3. Finansiniai rodikliai (0|0)'!D23)</f>
        <v/>
      </c>
      <c r="E23" s="65" t="str">
        <f>HYPERLINK('3. Finansiniai rodikliai (0|0)'!E23)</f>
        <v/>
      </c>
      <c r="F23" s="65" t="str">
        <f>HYPERLINK('3. Finansiniai rodikliai (0|0)'!F23)</f>
        <v/>
      </c>
      <c r="G23" s="65" t="str">
        <f>HYPERLINK('3. Finansiniai rodikliai (0|0)'!G23)</f>
        <v/>
      </c>
      <c r="H23" s="65" t="str">
        <f>HYPERLINK('3. Finansiniai rodikliai (0|0)'!H23)</f>
        <v/>
      </c>
      <c r="I23" s="65" t="str">
        <f>HYPERLINK('3. Finansiniai rodikliai (0|0)'!I23)</f>
        <v/>
      </c>
      <c r="J23" s="65" t="str">
        <f>HYPERLINK('3. Finansiniai rodikliai (0|0)'!J23)</f>
        <v/>
      </c>
      <c r="K23" s="65" t="str">
        <f>HYPERLINK('3. Finansiniai rodikliai (0|0)'!K23)</f>
        <v/>
      </c>
      <c r="L23" s="65" t="str">
        <f>HYPERLINK('3. Finansiniai rodikliai (0|0)'!L23)</f>
        <v/>
      </c>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row>
    <row r="24" spans="1:94" s="46" customFormat="1" x14ac:dyDescent="0.3">
      <c r="A24" s="43"/>
      <c r="B24" s="50"/>
      <c r="C24" s="66"/>
      <c r="D24" s="66"/>
      <c r="E24" s="66"/>
      <c r="F24" s="66"/>
      <c r="G24" s="66"/>
      <c r="H24" s="66"/>
      <c r="I24" s="66"/>
      <c r="J24" s="66"/>
      <c r="K24" s="66"/>
      <c r="L24" s="66"/>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row>
    <row r="25" spans="1:94" x14ac:dyDescent="0.3">
      <c r="A25" s="43" t="s">
        <v>76</v>
      </c>
      <c r="B25" s="48" t="s">
        <v>21</v>
      </c>
      <c r="C25" s="65"/>
      <c r="D25" s="65"/>
      <c r="E25" s="65"/>
      <c r="F25" s="65"/>
      <c r="G25" s="65"/>
      <c r="H25" s="65"/>
      <c r="I25" s="65"/>
      <c r="J25" s="65"/>
      <c r="K25" s="65"/>
      <c r="L25" s="65"/>
    </row>
    <row r="26" spans="1:94" x14ac:dyDescent="0.3">
      <c r="A26" s="43" t="s">
        <v>77</v>
      </c>
      <c r="B26" s="49" t="s">
        <v>15</v>
      </c>
      <c r="C26" s="65" t="str">
        <f>HYPERLINK('3. Finansiniai rodikliai (0|0)'!C26)</f>
        <v/>
      </c>
      <c r="D26" s="65" t="str">
        <f>HYPERLINK('3. Finansiniai rodikliai (0|0)'!D26)</f>
        <v/>
      </c>
      <c r="E26" s="65" t="str">
        <f>HYPERLINK('3. Finansiniai rodikliai (0|0)'!E26)</f>
        <v/>
      </c>
      <c r="F26" s="65" t="str">
        <f>HYPERLINK('3. Finansiniai rodikliai (0|0)'!F26)</f>
        <v/>
      </c>
      <c r="G26" s="65" t="str">
        <f>HYPERLINK('3. Finansiniai rodikliai (0|0)'!G26)</f>
        <v/>
      </c>
      <c r="H26" s="65" t="str">
        <f>HYPERLINK('3. Finansiniai rodikliai (0|0)'!H26)</f>
        <v/>
      </c>
      <c r="I26" s="65" t="str">
        <f>HYPERLINK('3. Finansiniai rodikliai (0|0)'!I26)</f>
        <v/>
      </c>
      <c r="J26" s="65" t="str">
        <f>HYPERLINK('3. Finansiniai rodikliai (0|0)'!J26)</f>
        <v/>
      </c>
      <c r="K26" s="65" t="str">
        <f>HYPERLINK('3. Finansiniai rodikliai (0|0)'!K26)</f>
        <v/>
      </c>
      <c r="L26" s="65" t="str">
        <f>HYPERLINK('3. Finansiniai rodikliai (0|0)'!L26)</f>
        <v/>
      </c>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row>
    <row r="27" spans="1:94" x14ac:dyDescent="0.3">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row>
    <row r="28" spans="1:94" x14ac:dyDescent="0.3">
      <c r="B28" s="53" t="s">
        <v>22</v>
      </c>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row>
    <row r="29" spans="1:94" x14ac:dyDescent="0.3">
      <c r="B29" s="54"/>
      <c r="C29" s="146" t="s">
        <v>59</v>
      </c>
      <c r="D29" s="147"/>
      <c r="E29" s="147"/>
      <c r="F29" s="147"/>
      <c r="G29" s="147"/>
      <c r="H29" s="147"/>
      <c r="I29" s="147"/>
      <c r="J29" s="147"/>
      <c r="K29" s="147"/>
      <c r="L29" s="148"/>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row>
    <row r="30" spans="1:94" x14ac:dyDescent="0.3">
      <c r="B30" s="55"/>
      <c r="C30" s="149" t="s">
        <v>89</v>
      </c>
      <c r="D30" s="150"/>
      <c r="E30" s="150"/>
      <c r="F30" s="150"/>
      <c r="G30" s="150"/>
      <c r="H30" s="150"/>
      <c r="I30" s="150"/>
      <c r="J30" s="150"/>
      <c r="K30" s="150"/>
      <c r="L30" s="150"/>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row>
    <row r="31" spans="1:94" x14ac:dyDescent="0.3">
      <c r="B31" s="56"/>
      <c r="C31" s="149" t="s">
        <v>78</v>
      </c>
      <c r="D31" s="150"/>
      <c r="E31" s="150"/>
      <c r="F31" s="150"/>
      <c r="G31" s="150"/>
      <c r="H31" s="150"/>
      <c r="I31" s="150"/>
      <c r="J31" s="150"/>
      <c r="K31" s="150"/>
      <c r="L31" s="150"/>
    </row>
    <row r="32" spans="1:94" x14ac:dyDescent="0.3">
      <c r="C32" s="57"/>
      <c r="D32" s="58"/>
      <c r="E32" s="58"/>
      <c r="F32" s="58"/>
      <c r="G32" s="58"/>
      <c r="H32" s="58"/>
      <c r="I32" s="58"/>
      <c r="J32" s="58"/>
      <c r="K32" s="58"/>
      <c r="L32" s="58"/>
    </row>
    <row r="33" spans="2:12" x14ac:dyDescent="0.3">
      <c r="B33" s="53" t="s">
        <v>23</v>
      </c>
    </row>
    <row r="34" spans="2:12" s="35" customFormat="1" ht="39.6" customHeight="1" x14ac:dyDescent="0.25">
      <c r="B34" s="152" t="s">
        <v>48</v>
      </c>
      <c r="C34" s="152"/>
      <c r="D34" s="152"/>
      <c r="E34" s="152"/>
      <c r="F34" s="152"/>
      <c r="G34" s="152"/>
      <c r="H34" s="152"/>
      <c r="I34" s="152"/>
      <c r="J34" s="152"/>
      <c r="K34" s="152"/>
      <c r="L34" s="152"/>
    </row>
    <row r="35" spans="2:12" s="35" customFormat="1" ht="31.95" customHeight="1" x14ac:dyDescent="0.25">
      <c r="B35" s="155" t="s">
        <v>143</v>
      </c>
      <c r="C35" s="155"/>
      <c r="D35" s="155"/>
      <c r="E35" s="155"/>
      <c r="F35" s="155"/>
      <c r="G35" s="155"/>
      <c r="H35" s="155"/>
      <c r="I35" s="155"/>
      <c r="J35" s="155"/>
      <c r="K35" s="155"/>
      <c r="L35" s="155"/>
    </row>
    <row r="36" spans="2:12" s="35" customFormat="1" ht="13.8" x14ac:dyDescent="0.25"/>
    <row r="37" spans="2:12" s="35" customFormat="1" ht="28.2" customHeight="1" x14ac:dyDescent="0.3">
      <c r="B37" s="153" t="s">
        <v>49</v>
      </c>
      <c r="C37" s="154"/>
      <c r="D37" s="154"/>
      <c r="E37" s="154"/>
      <c r="F37" s="154"/>
      <c r="G37" s="154"/>
      <c r="H37" s="154"/>
      <c r="I37" s="154"/>
      <c r="J37" s="154"/>
      <c r="K37" s="154"/>
      <c r="L37" s="154"/>
    </row>
    <row r="38" spans="2:12" s="35" customFormat="1" ht="28.95" customHeight="1" x14ac:dyDescent="0.3">
      <c r="B38" s="153" t="s">
        <v>24</v>
      </c>
      <c r="C38" s="154"/>
      <c r="D38" s="154"/>
      <c r="E38" s="154"/>
      <c r="F38" s="154"/>
      <c r="G38" s="154"/>
      <c r="H38" s="154"/>
      <c r="I38" s="154"/>
      <c r="J38" s="154"/>
      <c r="K38" s="154"/>
      <c r="L38" s="154"/>
    </row>
    <row r="39" spans="2:12" s="35" customFormat="1" ht="13.95" customHeight="1" x14ac:dyDescent="0.25">
      <c r="B39" s="152"/>
      <c r="C39" s="152"/>
      <c r="D39" s="152"/>
      <c r="E39" s="152"/>
      <c r="F39" s="152"/>
      <c r="G39" s="152"/>
      <c r="H39" s="152"/>
      <c r="I39" s="152"/>
      <c r="J39" s="152"/>
      <c r="K39" s="152"/>
      <c r="L39" s="152"/>
    </row>
    <row r="40" spans="2:12" s="35" customFormat="1" ht="28.95" customHeight="1" x14ac:dyDescent="0.3">
      <c r="B40" s="153" t="s">
        <v>92</v>
      </c>
      <c r="C40" s="154"/>
      <c r="D40" s="154"/>
      <c r="E40" s="154"/>
      <c r="F40" s="154"/>
      <c r="G40" s="154"/>
      <c r="H40" s="154"/>
      <c r="I40" s="154"/>
      <c r="J40" s="154"/>
      <c r="K40" s="154"/>
      <c r="L40" s="154"/>
    </row>
    <row r="41" spans="2:12" s="35" customFormat="1" ht="15" customHeight="1" x14ac:dyDescent="0.25">
      <c r="B41" s="35" t="s">
        <v>93</v>
      </c>
    </row>
    <row r="42" spans="2:12" s="35" customFormat="1" ht="13.8" x14ac:dyDescent="0.25">
      <c r="B42" s="151" t="s">
        <v>86</v>
      </c>
      <c r="C42" s="151"/>
      <c r="D42" s="151"/>
      <c r="E42" s="151"/>
      <c r="F42" s="151"/>
      <c r="G42" s="151"/>
      <c r="H42" s="151"/>
      <c r="I42" s="151"/>
      <c r="J42" s="151"/>
      <c r="K42" s="151"/>
      <c r="L42" s="151"/>
    </row>
    <row r="43" spans="2:12" x14ac:dyDescent="0.3">
      <c r="B43" s="151" t="s">
        <v>90</v>
      </c>
      <c r="C43" s="151"/>
      <c r="D43" s="151"/>
      <c r="E43" s="151"/>
      <c r="F43" s="151"/>
      <c r="G43" s="151"/>
      <c r="H43" s="151"/>
      <c r="I43" s="151"/>
      <c r="J43" s="151"/>
      <c r="K43" s="151"/>
      <c r="L43" s="151"/>
    </row>
    <row r="45" spans="2:12" x14ac:dyDescent="0.3">
      <c r="B45" s="59"/>
    </row>
    <row r="46" spans="2:12" x14ac:dyDescent="0.3">
      <c r="B46" s="59"/>
    </row>
  </sheetData>
  <sheetProtection algorithmName="SHA-512" hashValue="I17erD4iwgJ7ANms7jfu0u5wnb9NHZEFryzZGgFg2xEKu3oXgT7jShOiqM2C/vaOFGFaxyZKp8WeuOFZwZBdzQ==" saltValue="0n8FHT9pn6w0x+PAusY+Uw==" spinCount="100000" sheet="1" objects="1" scenarios="1" selectLockedCells="1"/>
  <mergeCells count="13">
    <mergeCell ref="B34:L34"/>
    <mergeCell ref="C4:L4"/>
    <mergeCell ref="C7:L7"/>
    <mergeCell ref="C29:L29"/>
    <mergeCell ref="C30:L30"/>
    <mergeCell ref="C31:L31"/>
    <mergeCell ref="B43:L43"/>
    <mergeCell ref="B35:L35"/>
    <mergeCell ref="B37:L37"/>
    <mergeCell ref="B38:L38"/>
    <mergeCell ref="B39:L39"/>
    <mergeCell ref="B40:L40"/>
    <mergeCell ref="B42:L4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8B3EA-C45C-4E40-9A99-10B34657DE46}">
  <dimension ref="A1:DN46"/>
  <sheetViews>
    <sheetView workbookViewId="0">
      <selection activeCell="P34" sqref="P34"/>
    </sheetView>
  </sheetViews>
  <sheetFormatPr defaultColWidth="9.109375" defaultRowHeight="14.4" x14ac:dyDescent="0.3"/>
  <cols>
    <col min="1" max="1" width="9.109375" style="19"/>
    <col min="2" max="2" width="39.5546875" style="19" customWidth="1"/>
    <col min="3" max="16384" width="9.109375" style="19"/>
  </cols>
  <sheetData>
    <row r="1" spans="1:118" x14ac:dyDescent="0.3">
      <c r="B1" s="25" t="s">
        <v>96</v>
      </c>
    </row>
    <row r="3" spans="1:118" x14ac:dyDescent="0.3">
      <c r="A3" s="42" t="s">
        <v>0</v>
      </c>
      <c r="B3" s="42" t="s">
        <v>4</v>
      </c>
      <c r="C3" s="42">
        <v>2025</v>
      </c>
      <c r="D3" s="42">
        <v>2026</v>
      </c>
      <c r="E3" s="42">
        <v>2027</v>
      </c>
      <c r="F3" s="42">
        <v>2028</v>
      </c>
      <c r="G3" s="42">
        <v>2029</v>
      </c>
      <c r="H3" s="42">
        <v>2030</v>
      </c>
      <c r="I3" s="42">
        <v>2031</v>
      </c>
      <c r="J3" s="42">
        <v>2032</v>
      </c>
      <c r="K3" s="42">
        <v>2033</v>
      </c>
      <c r="L3" s="42">
        <v>2034</v>
      </c>
    </row>
    <row r="4" spans="1:118" x14ac:dyDescent="0.3">
      <c r="A4" s="43" t="s">
        <v>56</v>
      </c>
      <c r="B4" s="44" t="s">
        <v>5</v>
      </c>
      <c r="C4" s="143" t="s">
        <v>4</v>
      </c>
      <c r="D4" s="144"/>
      <c r="E4" s="144"/>
      <c r="F4" s="144"/>
      <c r="G4" s="144"/>
      <c r="H4" s="144"/>
      <c r="I4" s="144"/>
      <c r="J4" s="144"/>
      <c r="K4" s="144"/>
      <c r="L4" s="144"/>
    </row>
    <row r="5" spans="1:118" x14ac:dyDescent="0.3">
      <c r="A5" s="43" t="s">
        <v>57</v>
      </c>
      <c r="B5" s="60" t="s">
        <v>16</v>
      </c>
      <c r="C5" s="61" t="e">
        <f t="shared" ref="C5:L5" si="0">(C9-C17)/C8</f>
        <v>#VALUE!</v>
      </c>
      <c r="D5" s="61" t="e">
        <f t="shared" si="0"/>
        <v>#VALUE!</v>
      </c>
      <c r="E5" s="61" t="e">
        <f t="shared" si="0"/>
        <v>#VALUE!</v>
      </c>
      <c r="F5" s="61" t="e">
        <f t="shared" si="0"/>
        <v>#VALUE!</v>
      </c>
      <c r="G5" s="61" t="e">
        <f t="shared" si="0"/>
        <v>#VALUE!</v>
      </c>
      <c r="H5" s="61" t="e">
        <f t="shared" si="0"/>
        <v>#VALUE!</v>
      </c>
      <c r="I5" s="61" t="e">
        <f t="shared" si="0"/>
        <v>#VALUE!</v>
      </c>
      <c r="J5" s="61" t="e">
        <f t="shared" si="0"/>
        <v>#VALUE!</v>
      </c>
      <c r="K5" s="61" t="e">
        <f t="shared" si="0"/>
        <v>#VALUE!</v>
      </c>
      <c r="L5" s="61" t="e">
        <f t="shared" si="0"/>
        <v>#VALUE!</v>
      </c>
    </row>
    <row r="6" spans="1:118" x14ac:dyDescent="0.3">
      <c r="A6" s="43" t="s">
        <v>58</v>
      </c>
      <c r="B6" s="60" t="s">
        <v>17</v>
      </c>
      <c r="C6" s="62" t="e">
        <f>C8/(C18+C19)</f>
        <v>#VALUE!</v>
      </c>
      <c r="D6" s="62" t="e">
        <f t="shared" ref="D6:L6" si="1">D8/(D18+D19)</f>
        <v>#VALUE!</v>
      </c>
      <c r="E6" s="62" t="e">
        <f t="shared" si="1"/>
        <v>#VALUE!</v>
      </c>
      <c r="F6" s="62" t="e">
        <f t="shared" si="1"/>
        <v>#VALUE!</v>
      </c>
      <c r="G6" s="62" t="e">
        <f t="shared" si="1"/>
        <v>#VALUE!</v>
      </c>
      <c r="H6" s="62" t="e">
        <f t="shared" si="1"/>
        <v>#VALUE!</v>
      </c>
      <c r="I6" s="62" t="e">
        <f t="shared" si="1"/>
        <v>#VALUE!</v>
      </c>
      <c r="J6" s="62" t="e">
        <f t="shared" si="1"/>
        <v>#VALUE!</v>
      </c>
      <c r="K6" s="62" t="e">
        <f t="shared" si="1"/>
        <v>#VALUE!</v>
      </c>
      <c r="L6" s="62" t="e">
        <f t="shared" si="1"/>
        <v>#VALUE!</v>
      </c>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c r="CC6" s="35"/>
      <c r="CD6" s="35"/>
      <c r="CE6" s="35"/>
      <c r="CF6" s="35"/>
      <c r="CG6" s="35"/>
      <c r="CH6" s="35"/>
      <c r="CI6" s="35"/>
      <c r="CJ6" s="35"/>
      <c r="CK6" s="35"/>
      <c r="CL6" s="35"/>
      <c r="CM6" s="35"/>
      <c r="CN6" s="35"/>
      <c r="CO6" s="35"/>
      <c r="CP6" s="35"/>
      <c r="CQ6" s="35"/>
      <c r="CR6" s="35"/>
      <c r="CS6" s="35"/>
      <c r="CT6" s="35"/>
      <c r="CU6" s="35"/>
      <c r="CV6" s="35"/>
      <c r="CW6" s="35"/>
      <c r="CX6" s="35"/>
      <c r="CY6" s="35"/>
      <c r="CZ6" s="35"/>
      <c r="DA6" s="35"/>
      <c r="DB6" s="35"/>
      <c r="DC6" s="35"/>
      <c r="DD6" s="35"/>
      <c r="DE6" s="35"/>
      <c r="DF6" s="35"/>
      <c r="DG6" s="35"/>
      <c r="DH6" s="35"/>
      <c r="DI6" s="35"/>
      <c r="DJ6" s="35"/>
      <c r="DK6" s="35"/>
      <c r="DL6" s="35"/>
      <c r="DM6" s="35"/>
      <c r="DN6" s="35"/>
    </row>
    <row r="7" spans="1:118" x14ac:dyDescent="0.3">
      <c r="A7" s="43"/>
      <c r="B7" s="45" t="s">
        <v>25</v>
      </c>
      <c r="C7" s="145" t="s">
        <v>6</v>
      </c>
      <c r="D7" s="144"/>
      <c r="E7" s="144"/>
      <c r="F7" s="144"/>
      <c r="G7" s="144"/>
      <c r="H7" s="144"/>
      <c r="I7" s="144"/>
      <c r="J7" s="144"/>
      <c r="K7" s="144"/>
      <c r="L7" s="144"/>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row>
    <row r="8" spans="1:118" s="46" customFormat="1" x14ac:dyDescent="0.3">
      <c r="A8" s="43" t="s">
        <v>60</v>
      </c>
      <c r="B8" s="63" t="s">
        <v>18</v>
      </c>
      <c r="C8" s="64" t="e">
        <f>(C10-C16)-C20-C21</f>
        <v>#VALUE!</v>
      </c>
      <c r="D8" s="64" t="e">
        <f t="shared" ref="D8:L8" si="2">(D10-D16)-D20-D21</f>
        <v>#VALUE!</v>
      </c>
      <c r="E8" s="64" t="e">
        <f t="shared" si="2"/>
        <v>#VALUE!</v>
      </c>
      <c r="F8" s="64" t="e">
        <f t="shared" si="2"/>
        <v>#VALUE!</v>
      </c>
      <c r="G8" s="64" t="e">
        <f t="shared" si="2"/>
        <v>#VALUE!</v>
      </c>
      <c r="H8" s="64" t="e">
        <f t="shared" si="2"/>
        <v>#VALUE!</v>
      </c>
      <c r="I8" s="64" t="e">
        <f t="shared" si="2"/>
        <v>#VALUE!</v>
      </c>
      <c r="J8" s="64" t="e">
        <f t="shared" si="2"/>
        <v>#VALUE!</v>
      </c>
      <c r="K8" s="64" t="e">
        <f t="shared" si="2"/>
        <v>#VALUE!</v>
      </c>
      <c r="L8" s="64" t="e">
        <f t="shared" si="2"/>
        <v>#VALUE!</v>
      </c>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c r="DA8" s="35"/>
      <c r="DB8" s="35"/>
      <c r="DC8" s="35"/>
      <c r="DD8" s="35"/>
      <c r="DE8" s="35"/>
      <c r="DF8" s="35"/>
      <c r="DG8" s="35"/>
      <c r="DH8" s="35"/>
      <c r="DI8" s="35"/>
      <c r="DJ8" s="35"/>
      <c r="DK8" s="35"/>
      <c r="DL8" s="35"/>
      <c r="DM8" s="35"/>
      <c r="DN8" s="35"/>
    </row>
    <row r="9" spans="1:118" s="46" customFormat="1" x14ac:dyDescent="0.3">
      <c r="A9" s="43" t="s">
        <v>63</v>
      </c>
      <c r="B9" s="63" t="s">
        <v>19</v>
      </c>
      <c r="C9" s="64" t="e">
        <f t="shared" ref="C9:L9" si="3">C22+C23</f>
        <v>#VALUE!</v>
      </c>
      <c r="D9" s="64" t="e">
        <f t="shared" si="3"/>
        <v>#VALUE!</v>
      </c>
      <c r="E9" s="64" t="e">
        <f t="shared" si="3"/>
        <v>#VALUE!</v>
      </c>
      <c r="F9" s="64" t="e">
        <f t="shared" si="3"/>
        <v>#VALUE!</v>
      </c>
      <c r="G9" s="64" t="e">
        <f t="shared" si="3"/>
        <v>#VALUE!</v>
      </c>
      <c r="H9" s="64" t="e">
        <f t="shared" si="3"/>
        <v>#VALUE!</v>
      </c>
      <c r="I9" s="64" t="e">
        <f t="shared" si="3"/>
        <v>#VALUE!</v>
      </c>
      <c r="J9" s="64" t="e">
        <f t="shared" si="3"/>
        <v>#VALUE!</v>
      </c>
      <c r="K9" s="64" t="e">
        <f t="shared" si="3"/>
        <v>#VALUE!</v>
      </c>
      <c r="L9" s="64" t="e">
        <f t="shared" si="3"/>
        <v>#VALUE!</v>
      </c>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c r="DA9" s="35"/>
      <c r="DB9" s="35"/>
      <c r="DC9" s="35"/>
      <c r="DD9" s="35"/>
      <c r="DE9" s="35"/>
      <c r="DF9" s="35"/>
      <c r="DG9" s="35"/>
      <c r="DH9" s="35"/>
      <c r="DI9" s="35"/>
      <c r="DJ9" s="35"/>
      <c r="DK9" s="35"/>
      <c r="DL9" s="35"/>
      <c r="DM9" s="35"/>
      <c r="DN9" s="35"/>
    </row>
    <row r="10" spans="1:118" s="46" customFormat="1" x14ac:dyDescent="0.3">
      <c r="A10" s="43" t="s">
        <v>64</v>
      </c>
      <c r="B10" s="63" t="s">
        <v>20</v>
      </c>
      <c r="C10" s="64">
        <f>SUM(C11,C15,C25)</f>
        <v>0</v>
      </c>
      <c r="D10" s="64">
        <f t="shared" ref="D10:L10" si="4">SUM(D11,D15,D25)</f>
        <v>0</v>
      </c>
      <c r="E10" s="64">
        <f t="shared" si="4"/>
        <v>0</v>
      </c>
      <c r="F10" s="64">
        <f t="shared" si="4"/>
        <v>0</v>
      </c>
      <c r="G10" s="64">
        <f t="shared" si="4"/>
        <v>0</v>
      </c>
      <c r="H10" s="64">
        <f t="shared" si="4"/>
        <v>0</v>
      </c>
      <c r="I10" s="64">
        <f t="shared" si="4"/>
        <v>0</v>
      </c>
      <c r="J10" s="64">
        <f t="shared" si="4"/>
        <v>0</v>
      </c>
      <c r="K10" s="64">
        <f t="shared" si="4"/>
        <v>0</v>
      </c>
      <c r="L10" s="64">
        <f t="shared" si="4"/>
        <v>0</v>
      </c>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c r="DA10" s="35"/>
      <c r="DB10" s="35"/>
      <c r="DC10" s="35"/>
      <c r="DD10" s="35"/>
      <c r="DE10" s="35"/>
      <c r="DF10" s="35"/>
      <c r="DG10" s="35"/>
      <c r="DH10" s="35"/>
      <c r="DI10" s="35"/>
      <c r="DJ10" s="35"/>
      <c r="DK10" s="35"/>
      <c r="DL10" s="35"/>
      <c r="DM10" s="35"/>
      <c r="DN10" s="35"/>
    </row>
    <row r="11" spans="1:118" s="46" customFormat="1" x14ac:dyDescent="0.3">
      <c r="A11" s="43" t="s">
        <v>62</v>
      </c>
      <c r="B11" s="63" t="s">
        <v>91</v>
      </c>
      <c r="C11" s="64">
        <f>SUM(C12:C14)</f>
        <v>0</v>
      </c>
      <c r="D11" s="64">
        <f t="shared" ref="D11:L11" si="5">SUM(D12:D14)</f>
        <v>0</v>
      </c>
      <c r="E11" s="64">
        <f t="shared" si="5"/>
        <v>0</v>
      </c>
      <c r="F11" s="64">
        <f t="shared" si="5"/>
        <v>0</v>
      </c>
      <c r="G11" s="64">
        <f t="shared" si="5"/>
        <v>0</v>
      </c>
      <c r="H11" s="64">
        <f t="shared" si="5"/>
        <v>0</v>
      </c>
      <c r="I11" s="64">
        <f t="shared" si="5"/>
        <v>0</v>
      </c>
      <c r="J11" s="64">
        <f t="shared" si="5"/>
        <v>0</v>
      </c>
      <c r="K11" s="64">
        <f t="shared" si="5"/>
        <v>0</v>
      </c>
      <c r="L11" s="64">
        <f t="shared" si="5"/>
        <v>0</v>
      </c>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c r="DA11" s="35"/>
      <c r="DB11" s="35"/>
      <c r="DC11" s="35"/>
      <c r="DD11" s="35"/>
      <c r="DE11" s="35"/>
      <c r="DF11" s="35"/>
      <c r="DG11" s="35"/>
      <c r="DH11" s="35"/>
      <c r="DI11" s="35"/>
      <c r="DJ11" s="35"/>
      <c r="DK11" s="35"/>
      <c r="DL11" s="35"/>
      <c r="DM11" s="35"/>
      <c r="DN11" s="35"/>
    </row>
    <row r="12" spans="1:118" s="46" customFormat="1" x14ac:dyDescent="0.3">
      <c r="A12" s="43" t="s">
        <v>68</v>
      </c>
      <c r="B12" s="48" t="s">
        <v>82</v>
      </c>
      <c r="C12" s="65" t="str">
        <f>HYPERLINK('3. Finansiniai rodikliai (0|0)'!C12)</f>
        <v/>
      </c>
      <c r="D12" s="65" t="str">
        <f>HYPERLINK('3. Finansiniai rodikliai (0|0)'!D12)</f>
        <v/>
      </c>
      <c r="E12" s="65" t="str">
        <f>HYPERLINK('3. Finansiniai rodikliai (0|0)'!E12)</f>
        <v/>
      </c>
      <c r="F12" s="65" t="str">
        <f>HYPERLINK('3. Finansiniai rodikliai (0|0)'!F12)</f>
        <v/>
      </c>
      <c r="G12" s="65" t="str">
        <f>HYPERLINK('3. Finansiniai rodikliai (0|0)'!G12)</f>
        <v/>
      </c>
      <c r="H12" s="65" t="str">
        <f>HYPERLINK('3. Finansiniai rodikliai (0|0)'!H12)</f>
        <v/>
      </c>
      <c r="I12" s="65" t="str">
        <f>HYPERLINK('3. Finansiniai rodikliai (0|0)'!I12)</f>
        <v/>
      </c>
      <c r="J12" s="65" t="str">
        <f>HYPERLINK('3. Finansiniai rodikliai (0|0)'!J12)</f>
        <v/>
      </c>
      <c r="K12" s="65" t="str">
        <f>HYPERLINK('3. Finansiniai rodikliai (0|0)'!K12)</f>
        <v/>
      </c>
      <c r="L12" s="65" t="str">
        <f>HYPERLINK('3. Finansiniai rodikliai (0|0)'!L12)</f>
        <v/>
      </c>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c r="DA12" s="35"/>
      <c r="DB12" s="35"/>
      <c r="DC12" s="35"/>
      <c r="DD12" s="35"/>
      <c r="DE12" s="35"/>
      <c r="DF12" s="35"/>
      <c r="DG12" s="35"/>
      <c r="DH12" s="35"/>
      <c r="DI12" s="35"/>
      <c r="DJ12" s="35"/>
      <c r="DK12" s="35"/>
      <c r="DL12" s="35"/>
      <c r="DM12" s="35"/>
      <c r="DN12" s="35"/>
    </row>
    <row r="13" spans="1:118" s="46" customFormat="1" x14ac:dyDescent="0.3">
      <c r="A13" s="43" t="s">
        <v>69</v>
      </c>
      <c r="B13" s="48" t="s">
        <v>83</v>
      </c>
      <c r="C13" s="65" t="str">
        <f>HYPERLINK('3. Finansiniai rodikliai (0|0)'!C13)</f>
        <v/>
      </c>
      <c r="D13" s="65" t="str">
        <f>HYPERLINK('3. Finansiniai rodikliai (0|0)'!D13)</f>
        <v/>
      </c>
      <c r="E13" s="65" t="str">
        <f>HYPERLINK('3. Finansiniai rodikliai (0|0)'!E13)</f>
        <v/>
      </c>
      <c r="F13" s="65" t="str">
        <f>HYPERLINK('3. Finansiniai rodikliai (0|0)'!F13)</f>
        <v/>
      </c>
      <c r="G13" s="65" t="str">
        <f>HYPERLINK('3. Finansiniai rodikliai (0|0)'!G13)</f>
        <v/>
      </c>
      <c r="H13" s="65" t="str">
        <f>HYPERLINK('3. Finansiniai rodikliai (0|0)'!H13)</f>
        <v/>
      </c>
      <c r="I13" s="65" t="str">
        <f>HYPERLINK('3. Finansiniai rodikliai (0|0)'!I13)</f>
        <v/>
      </c>
      <c r="J13" s="65" t="str">
        <f>HYPERLINK('3. Finansiniai rodikliai (0|0)'!J13)</f>
        <v/>
      </c>
      <c r="K13" s="65" t="str">
        <f>HYPERLINK('3. Finansiniai rodikliai (0|0)'!K13)</f>
        <v/>
      </c>
      <c r="L13" s="65" t="str">
        <f>HYPERLINK('3. Finansiniai rodikliai (0|0)'!L13)</f>
        <v/>
      </c>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c r="DA13" s="35"/>
      <c r="DB13" s="35"/>
      <c r="DC13" s="35"/>
      <c r="DD13" s="35"/>
      <c r="DE13" s="35"/>
      <c r="DF13" s="35"/>
      <c r="DG13" s="35"/>
      <c r="DH13" s="35"/>
      <c r="DI13" s="35"/>
      <c r="DJ13" s="35"/>
      <c r="DK13" s="35"/>
      <c r="DL13" s="35"/>
      <c r="DM13" s="35"/>
      <c r="DN13" s="35"/>
    </row>
    <row r="14" spans="1:118" s="46" customFormat="1" x14ac:dyDescent="0.3">
      <c r="A14" s="43" t="s">
        <v>70</v>
      </c>
      <c r="B14" s="48" t="s">
        <v>84</v>
      </c>
      <c r="C14" s="65" t="str">
        <f>HYPERLINK('3. Finansiniai rodikliai (0|0)'!C14)</f>
        <v/>
      </c>
      <c r="D14" s="65" t="str">
        <f>HYPERLINK('3. Finansiniai rodikliai (0|0)'!D14)</f>
        <v/>
      </c>
      <c r="E14" s="65" t="str">
        <f>HYPERLINK('3. Finansiniai rodikliai (0|0)'!E14)</f>
        <v/>
      </c>
      <c r="F14" s="65" t="str">
        <f>HYPERLINK('3. Finansiniai rodikliai (0|0)'!F14)</f>
        <v/>
      </c>
      <c r="G14" s="65" t="str">
        <f>HYPERLINK('3. Finansiniai rodikliai (0|0)'!G14)</f>
        <v/>
      </c>
      <c r="H14" s="65" t="str">
        <f>HYPERLINK('3. Finansiniai rodikliai (0|0)'!H14)</f>
        <v/>
      </c>
      <c r="I14" s="65" t="str">
        <f>HYPERLINK('3. Finansiniai rodikliai (0|0)'!I14)</f>
        <v/>
      </c>
      <c r="J14" s="65" t="str">
        <f>HYPERLINK('3. Finansiniai rodikliai (0|0)'!J14)</f>
        <v/>
      </c>
      <c r="K14" s="65" t="str">
        <f>HYPERLINK('3. Finansiniai rodikliai (0|0)'!K14)</f>
        <v/>
      </c>
      <c r="L14" s="65" t="str">
        <f>HYPERLINK('3. Finansiniai rodikliai (0|0)'!L14)</f>
        <v/>
      </c>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c r="DA14" s="35"/>
      <c r="DB14" s="35"/>
      <c r="DC14" s="35"/>
      <c r="DD14" s="35"/>
      <c r="DE14" s="35"/>
      <c r="DF14" s="35"/>
      <c r="DG14" s="35"/>
      <c r="DH14" s="35"/>
      <c r="DI14" s="35"/>
      <c r="DJ14" s="35"/>
      <c r="DK14" s="35"/>
      <c r="DL14" s="35"/>
      <c r="DM14" s="35"/>
      <c r="DN14" s="35"/>
    </row>
    <row r="15" spans="1:118" s="46" customFormat="1" x14ac:dyDescent="0.3">
      <c r="A15" s="43" t="s">
        <v>71</v>
      </c>
      <c r="B15" s="48" t="s">
        <v>85</v>
      </c>
      <c r="C15" s="65" t="str">
        <f>HYPERLINK('3. Finansiniai rodikliai (0|0)'!C15)</f>
        <v/>
      </c>
      <c r="D15" s="65" t="str">
        <f>HYPERLINK('3. Finansiniai rodikliai (0|0)'!D15)</f>
        <v/>
      </c>
      <c r="E15" s="65" t="str">
        <f>HYPERLINK('3. Finansiniai rodikliai (0|0)'!E15)</f>
        <v/>
      </c>
      <c r="F15" s="65" t="str">
        <f>HYPERLINK('3. Finansiniai rodikliai (0|0)'!F15)</f>
        <v/>
      </c>
      <c r="G15" s="65" t="str">
        <f>HYPERLINK('3. Finansiniai rodikliai (0|0)'!G15)</f>
        <v/>
      </c>
      <c r="H15" s="65" t="str">
        <f>HYPERLINK('3. Finansiniai rodikliai (0|0)'!H15)</f>
        <v/>
      </c>
      <c r="I15" s="65" t="str">
        <f>HYPERLINK('3. Finansiniai rodikliai (0|0)'!I15)</f>
        <v/>
      </c>
      <c r="J15" s="65" t="str">
        <f>HYPERLINK('3. Finansiniai rodikliai (0|0)'!J15)</f>
        <v/>
      </c>
      <c r="K15" s="65" t="str">
        <f>HYPERLINK('3. Finansiniai rodikliai (0|0)'!K15)</f>
        <v/>
      </c>
      <c r="L15" s="65" t="str">
        <f>HYPERLINK('3. Finansiniai rodikliai (0|0)'!L15)</f>
        <v/>
      </c>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c r="DA15" s="35"/>
      <c r="DB15" s="35"/>
      <c r="DC15" s="35"/>
      <c r="DD15" s="35"/>
      <c r="DE15" s="35"/>
      <c r="DF15" s="35"/>
      <c r="DG15" s="35"/>
      <c r="DH15" s="35"/>
      <c r="DI15" s="35"/>
      <c r="DJ15" s="35"/>
      <c r="DK15" s="35"/>
      <c r="DL15" s="35"/>
      <c r="DM15" s="35"/>
      <c r="DN15" s="35"/>
    </row>
    <row r="16" spans="1:118" s="46" customFormat="1" x14ac:dyDescent="0.3">
      <c r="A16" s="43" t="s">
        <v>65</v>
      </c>
      <c r="B16" s="48" t="s">
        <v>7</v>
      </c>
      <c r="C16" s="65" t="str">
        <f>HYPERLINK('3. Finansiniai rodikliai (0|0)'!C16)</f>
        <v/>
      </c>
      <c r="D16" s="65" t="str">
        <f>HYPERLINK('3. Finansiniai rodikliai (0|0)'!D16)</f>
        <v/>
      </c>
      <c r="E16" s="65" t="str">
        <f>HYPERLINK('3. Finansiniai rodikliai (0|0)'!E16)</f>
        <v/>
      </c>
      <c r="F16" s="65" t="str">
        <f>HYPERLINK('3. Finansiniai rodikliai (0|0)'!F16)</f>
        <v/>
      </c>
      <c r="G16" s="65" t="str">
        <f>HYPERLINK('3. Finansiniai rodikliai (0|0)'!G16)</f>
        <v/>
      </c>
      <c r="H16" s="65" t="str">
        <f>HYPERLINK('3. Finansiniai rodikliai (0|0)'!H16)</f>
        <v/>
      </c>
      <c r="I16" s="65" t="str">
        <f>HYPERLINK('3. Finansiniai rodikliai (0|0)'!I16)</f>
        <v/>
      </c>
      <c r="J16" s="65" t="str">
        <f>HYPERLINK('3. Finansiniai rodikliai (0|0)'!J16)</f>
        <v/>
      </c>
      <c r="K16" s="65" t="str">
        <f>HYPERLINK('3. Finansiniai rodikliai (0|0)'!K16)</f>
        <v/>
      </c>
      <c r="L16" s="65" t="str">
        <f>HYPERLINK('3. Finansiniai rodikliai (0|0)'!L16)</f>
        <v/>
      </c>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c r="DA16" s="35"/>
      <c r="DB16" s="35"/>
      <c r="DC16" s="35"/>
      <c r="DD16" s="35"/>
      <c r="DE16" s="35"/>
      <c r="DF16" s="35"/>
      <c r="DG16" s="35"/>
      <c r="DH16" s="35"/>
      <c r="DI16" s="35"/>
      <c r="DJ16" s="35"/>
      <c r="DK16" s="35"/>
      <c r="DL16" s="35"/>
      <c r="DM16" s="35"/>
      <c r="DN16" s="35"/>
    </row>
    <row r="17" spans="1:118" s="46" customFormat="1" x14ac:dyDescent="0.3">
      <c r="A17" s="43" t="s">
        <v>67</v>
      </c>
      <c r="B17" s="48" t="s">
        <v>8</v>
      </c>
      <c r="C17" s="65"/>
      <c r="D17" s="65"/>
      <c r="E17" s="65"/>
      <c r="F17" s="65"/>
      <c r="G17" s="65"/>
      <c r="H17" s="65"/>
      <c r="I17" s="65"/>
      <c r="J17" s="65"/>
      <c r="K17" s="65"/>
      <c r="L17" s="6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c r="DA17" s="35"/>
      <c r="DB17" s="35"/>
      <c r="DC17" s="35"/>
      <c r="DD17" s="35"/>
      <c r="DE17" s="35"/>
      <c r="DF17" s="35"/>
      <c r="DG17" s="35"/>
      <c r="DH17" s="35"/>
      <c r="DI17" s="35"/>
      <c r="DJ17" s="35"/>
      <c r="DK17" s="35"/>
      <c r="DL17" s="35"/>
      <c r="DM17" s="35"/>
      <c r="DN17" s="35"/>
    </row>
    <row r="18" spans="1:118" s="46" customFormat="1" x14ac:dyDescent="0.3">
      <c r="A18" s="43" t="s">
        <v>66</v>
      </c>
      <c r="B18" s="49" t="s">
        <v>9</v>
      </c>
      <c r="C18" s="65"/>
      <c r="D18" s="65"/>
      <c r="E18" s="65"/>
      <c r="F18" s="65"/>
      <c r="G18" s="65"/>
      <c r="H18" s="65"/>
      <c r="I18" s="65"/>
      <c r="J18" s="65"/>
      <c r="K18" s="65"/>
      <c r="L18" s="6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c r="DA18" s="35"/>
      <c r="DB18" s="35"/>
      <c r="DC18" s="35"/>
      <c r="DD18" s="35"/>
      <c r="DE18" s="35"/>
      <c r="DF18" s="35"/>
      <c r="DG18" s="35"/>
      <c r="DH18" s="35"/>
      <c r="DI18" s="35"/>
      <c r="DJ18" s="35"/>
      <c r="DK18" s="35"/>
      <c r="DL18" s="35"/>
      <c r="DM18" s="35"/>
      <c r="DN18" s="35"/>
    </row>
    <row r="19" spans="1:118" s="46" customFormat="1" x14ac:dyDescent="0.3">
      <c r="A19" s="43" t="s">
        <v>72</v>
      </c>
      <c r="B19" s="49" t="s">
        <v>10</v>
      </c>
      <c r="C19" s="65"/>
      <c r="D19" s="65"/>
      <c r="E19" s="65"/>
      <c r="F19" s="65"/>
      <c r="G19" s="65"/>
      <c r="H19" s="65"/>
      <c r="I19" s="65"/>
      <c r="J19" s="65"/>
      <c r="K19" s="65"/>
      <c r="L19" s="6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c r="DA19" s="35"/>
      <c r="DB19" s="35"/>
      <c r="DC19" s="35"/>
      <c r="DD19" s="35"/>
      <c r="DE19" s="35"/>
      <c r="DF19" s="35"/>
      <c r="DG19" s="35"/>
      <c r="DH19" s="35"/>
      <c r="DI19" s="35"/>
      <c r="DJ19" s="35"/>
      <c r="DK19" s="35"/>
      <c r="DL19" s="35"/>
      <c r="DM19" s="35"/>
      <c r="DN19" s="35"/>
    </row>
    <row r="20" spans="1:118" s="46" customFormat="1" x14ac:dyDescent="0.3">
      <c r="A20" s="43" t="s">
        <v>73</v>
      </c>
      <c r="B20" s="48" t="s">
        <v>11</v>
      </c>
      <c r="C20" s="65" t="str">
        <f>HYPERLINK('3. Finansiniai rodikliai (0|0)'!C20)</f>
        <v/>
      </c>
      <c r="D20" s="65" t="str">
        <f>HYPERLINK('3. Finansiniai rodikliai (0|0)'!D20)</f>
        <v/>
      </c>
      <c r="E20" s="65" t="str">
        <f>HYPERLINK('3. Finansiniai rodikliai (0|0)'!E20)</f>
        <v/>
      </c>
      <c r="F20" s="65" t="str">
        <f>HYPERLINK('3. Finansiniai rodikliai (0|0)'!F20)</f>
        <v/>
      </c>
      <c r="G20" s="65" t="str">
        <f>HYPERLINK('3. Finansiniai rodikliai (0|0)'!G20)</f>
        <v/>
      </c>
      <c r="H20" s="65" t="str">
        <f>HYPERLINK('3. Finansiniai rodikliai (0|0)'!H20)</f>
        <v/>
      </c>
      <c r="I20" s="65" t="str">
        <f>HYPERLINK('3. Finansiniai rodikliai (0|0)'!I20)</f>
        <v/>
      </c>
      <c r="J20" s="65" t="str">
        <f>HYPERLINK('3. Finansiniai rodikliai (0|0)'!J20)</f>
        <v/>
      </c>
      <c r="K20" s="65" t="str">
        <f>HYPERLINK('3. Finansiniai rodikliai (0|0)'!K20)</f>
        <v/>
      </c>
      <c r="L20" s="65" t="str">
        <f>HYPERLINK('3. Finansiniai rodikliai (0|0)'!L20)</f>
        <v/>
      </c>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c r="DA20" s="35"/>
      <c r="DB20" s="35"/>
      <c r="DC20" s="35"/>
      <c r="DD20" s="35"/>
      <c r="DE20" s="35"/>
      <c r="DF20" s="35"/>
      <c r="DG20" s="35"/>
      <c r="DH20" s="35"/>
      <c r="DI20" s="35"/>
      <c r="DJ20" s="35"/>
      <c r="DK20" s="35"/>
      <c r="DL20" s="35"/>
      <c r="DM20" s="35"/>
      <c r="DN20" s="35"/>
    </row>
    <row r="21" spans="1:118" s="46" customFormat="1" x14ac:dyDescent="0.3">
      <c r="A21" s="43" t="s">
        <v>61</v>
      </c>
      <c r="B21" s="48" t="s">
        <v>12</v>
      </c>
      <c r="C21" s="65" t="str">
        <f>HYPERLINK('3. Finansiniai rodikliai (0|0)'!C21)</f>
        <v/>
      </c>
      <c r="D21" s="65" t="str">
        <f>HYPERLINK('3. Finansiniai rodikliai (0|0)'!D21)</f>
        <v/>
      </c>
      <c r="E21" s="65" t="str">
        <f>HYPERLINK('3. Finansiniai rodikliai (0|0)'!E21)</f>
        <v/>
      </c>
      <c r="F21" s="65" t="str">
        <f>HYPERLINK('3. Finansiniai rodikliai (0|0)'!F21)</f>
        <v/>
      </c>
      <c r="G21" s="65" t="str">
        <f>HYPERLINK('3. Finansiniai rodikliai (0|0)'!G21)</f>
        <v/>
      </c>
      <c r="H21" s="65" t="str">
        <f>HYPERLINK('3. Finansiniai rodikliai (0|0)'!H21)</f>
        <v/>
      </c>
      <c r="I21" s="65" t="str">
        <f>HYPERLINK('3. Finansiniai rodikliai (0|0)'!I21)</f>
        <v/>
      </c>
      <c r="J21" s="65" t="str">
        <f>HYPERLINK('3. Finansiniai rodikliai (0|0)'!J21)</f>
        <v/>
      </c>
      <c r="K21" s="65" t="str">
        <f>HYPERLINK('3. Finansiniai rodikliai (0|0)'!K21)</f>
        <v/>
      </c>
      <c r="L21" s="65" t="str">
        <f>HYPERLINK('3. Finansiniai rodikliai (0|0)'!L21)</f>
        <v/>
      </c>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c r="DA21" s="35"/>
      <c r="DB21" s="35"/>
      <c r="DC21" s="35"/>
      <c r="DD21" s="35"/>
      <c r="DE21" s="35"/>
      <c r="DF21" s="35"/>
      <c r="DG21" s="35"/>
      <c r="DH21" s="35"/>
      <c r="DI21" s="35"/>
      <c r="DJ21" s="35"/>
      <c r="DK21" s="35"/>
      <c r="DL21" s="35"/>
      <c r="DM21" s="35"/>
      <c r="DN21" s="35"/>
    </row>
    <row r="22" spans="1:118" s="46" customFormat="1" x14ac:dyDescent="0.3">
      <c r="A22" s="43" t="s">
        <v>74</v>
      </c>
      <c r="B22" s="48" t="s">
        <v>13</v>
      </c>
      <c r="C22" s="65"/>
      <c r="D22" s="65"/>
      <c r="E22" s="65"/>
      <c r="F22" s="65"/>
      <c r="G22" s="65"/>
      <c r="H22" s="65"/>
      <c r="I22" s="65"/>
      <c r="J22" s="65"/>
      <c r="K22" s="65"/>
      <c r="L22" s="6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c r="DA22" s="35"/>
      <c r="DB22" s="35"/>
      <c r="DC22" s="35"/>
      <c r="DD22" s="35"/>
      <c r="DE22" s="35"/>
      <c r="DF22" s="35"/>
      <c r="DG22" s="35"/>
      <c r="DH22" s="35"/>
      <c r="DI22" s="35"/>
      <c r="DJ22" s="35"/>
      <c r="DK22" s="35"/>
      <c r="DL22" s="35"/>
      <c r="DM22" s="35"/>
      <c r="DN22" s="35"/>
    </row>
    <row r="23" spans="1:118" s="46" customFormat="1" x14ac:dyDescent="0.3">
      <c r="A23" s="43" t="s">
        <v>75</v>
      </c>
      <c r="B23" s="48" t="s">
        <v>14</v>
      </c>
      <c r="C23" s="65" t="str">
        <f>HYPERLINK('3. Finansiniai rodikliai (0|0)'!C23)</f>
        <v/>
      </c>
      <c r="D23" s="65" t="str">
        <f>HYPERLINK('3. Finansiniai rodikliai (0|0)'!D23)</f>
        <v/>
      </c>
      <c r="E23" s="65" t="str">
        <f>HYPERLINK('3. Finansiniai rodikliai (0|0)'!E23)</f>
        <v/>
      </c>
      <c r="F23" s="65" t="str">
        <f>HYPERLINK('3. Finansiniai rodikliai (0|0)'!F23)</f>
        <v/>
      </c>
      <c r="G23" s="65" t="str">
        <f>HYPERLINK('3. Finansiniai rodikliai (0|0)'!G23)</f>
        <v/>
      </c>
      <c r="H23" s="65" t="str">
        <f>HYPERLINK('3. Finansiniai rodikliai (0|0)'!H23)</f>
        <v/>
      </c>
      <c r="I23" s="65" t="str">
        <f>HYPERLINK('3. Finansiniai rodikliai (0|0)'!I23)</f>
        <v/>
      </c>
      <c r="J23" s="65" t="str">
        <f>HYPERLINK('3. Finansiniai rodikliai (0|0)'!J23)</f>
        <v/>
      </c>
      <c r="K23" s="65" t="str">
        <f>HYPERLINK('3. Finansiniai rodikliai (0|0)'!K23)</f>
        <v/>
      </c>
      <c r="L23" s="65" t="str">
        <f>HYPERLINK('3. Finansiniai rodikliai (0|0)'!L23)</f>
        <v/>
      </c>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c r="DA23" s="35"/>
      <c r="DB23" s="35"/>
      <c r="DC23" s="35"/>
      <c r="DD23" s="35"/>
      <c r="DE23" s="35"/>
      <c r="DF23" s="35"/>
      <c r="DG23" s="35"/>
      <c r="DH23" s="35"/>
      <c r="DI23" s="35"/>
      <c r="DJ23" s="35"/>
      <c r="DK23" s="35"/>
      <c r="DL23" s="35"/>
      <c r="DM23" s="35"/>
      <c r="DN23" s="35"/>
    </row>
    <row r="24" spans="1:118" s="46" customFormat="1" x14ac:dyDescent="0.3">
      <c r="A24" s="43"/>
      <c r="B24" s="50"/>
      <c r="C24" s="66"/>
      <c r="D24" s="66"/>
      <c r="E24" s="66"/>
      <c r="F24" s="66"/>
      <c r="G24" s="66"/>
      <c r="H24" s="66"/>
      <c r="I24" s="66"/>
      <c r="J24" s="66"/>
      <c r="K24" s="66"/>
      <c r="L24" s="66"/>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c r="DA24" s="35"/>
      <c r="DB24" s="35"/>
      <c r="DC24" s="35"/>
      <c r="DD24" s="35"/>
      <c r="DE24" s="35"/>
      <c r="DF24" s="35"/>
      <c r="DG24" s="35"/>
      <c r="DH24" s="35"/>
      <c r="DI24" s="35"/>
      <c r="DJ24" s="35"/>
      <c r="DK24" s="35"/>
      <c r="DL24" s="35"/>
      <c r="DM24" s="35"/>
      <c r="DN24" s="35"/>
    </row>
    <row r="25" spans="1:118" x14ac:dyDescent="0.3">
      <c r="A25" s="43" t="s">
        <v>76</v>
      </c>
      <c r="B25" s="48" t="s">
        <v>21</v>
      </c>
      <c r="C25" s="65"/>
      <c r="D25" s="65"/>
      <c r="E25" s="65"/>
      <c r="F25" s="65"/>
      <c r="G25" s="65"/>
      <c r="H25" s="65"/>
      <c r="I25" s="65"/>
      <c r="J25" s="65"/>
      <c r="K25" s="65"/>
      <c r="L25" s="65"/>
      <c r="M25" s="35"/>
      <c r="N25" s="67" t="s">
        <v>124</v>
      </c>
      <c r="O25" s="67"/>
      <c r="P25" s="67"/>
      <c r="Q25" s="35"/>
      <c r="R25" s="21"/>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c r="DA25" s="35"/>
      <c r="DB25" s="35"/>
      <c r="DC25" s="35"/>
      <c r="DD25" s="35"/>
      <c r="DE25" s="35"/>
      <c r="DF25" s="35"/>
      <c r="DG25" s="35"/>
      <c r="DH25" s="35"/>
      <c r="DI25" s="35"/>
      <c r="DJ25" s="35"/>
      <c r="DK25" s="35"/>
      <c r="DL25" s="35"/>
      <c r="DM25" s="35"/>
      <c r="DN25" s="35"/>
    </row>
    <row r="26" spans="1:118" x14ac:dyDescent="0.3">
      <c r="A26" s="43" t="s">
        <v>77</v>
      </c>
      <c r="B26" s="49" t="s">
        <v>15</v>
      </c>
      <c r="C26" s="65" t="str">
        <f>HYPERLINK('3. Finansiniai rodikliai (0|0)'!C26)</f>
        <v/>
      </c>
      <c r="D26" s="65" t="str">
        <f>HYPERLINK('3. Finansiniai rodikliai (0|0)'!D26)</f>
        <v/>
      </c>
      <c r="E26" s="65" t="str">
        <f>HYPERLINK('3. Finansiniai rodikliai (0|0)'!E26)</f>
        <v/>
      </c>
      <c r="F26" s="65" t="str">
        <f>HYPERLINK('3. Finansiniai rodikliai (0|0)'!F26)</f>
        <v/>
      </c>
      <c r="G26" s="65" t="str">
        <f>HYPERLINK('3. Finansiniai rodikliai (0|0)'!G26)</f>
        <v/>
      </c>
      <c r="H26" s="65" t="str">
        <f>HYPERLINK('3. Finansiniai rodikliai (0|0)'!H26)</f>
        <v/>
      </c>
      <c r="I26" s="65" t="str">
        <f>HYPERLINK('3. Finansiniai rodikliai (0|0)'!I26)</f>
        <v/>
      </c>
      <c r="J26" s="65" t="str">
        <f>HYPERLINK('3. Finansiniai rodikliai (0|0)'!J26)</f>
        <v/>
      </c>
      <c r="K26" s="65" t="str">
        <f>HYPERLINK('3. Finansiniai rodikliai (0|0)'!K26)</f>
        <v/>
      </c>
      <c r="L26" s="65" t="str">
        <f>HYPERLINK('3. Finansiniai rodikliai (0|0)'!L26)</f>
        <v/>
      </c>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c r="DA26" s="35"/>
      <c r="DB26" s="35"/>
      <c r="DC26" s="35"/>
      <c r="DD26" s="35"/>
      <c r="DE26" s="35"/>
      <c r="DF26" s="35"/>
      <c r="DG26" s="35"/>
      <c r="DH26" s="35"/>
      <c r="DI26" s="35"/>
      <c r="DJ26" s="35"/>
      <c r="DK26" s="35"/>
      <c r="DL26" s="35"/>
      <c r="DM26" s="35"/>
      <c r="DN26" s="35"/>
    </row>
    <row r="27" spans="1:118" x14ac:dyDescent="0.3">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c r="DA27" s="35"/>
      <c r="DB27" s="35"/>
      <c r="DC27" s="35"/>
      <c r="DD27" s="35"/>
      <c r="DE27" s="35"/>
      <c r="DF27" s="35"/>
      <c r="DG27" s="35"/>
      <c r="DH27" s="35"/>
      <c r="DI27" s="35"/>
      <c r="DJ27" s="35"/>
      <c r="DK27" s="35"/>
      <c r="DL27" s="35"/>
      <c r="DM27" s="35"/>
      <c r="DN27" s="35"/>
    </row>
    <row r="28" spans="1:118" x14ac:dyDescent="0.3">
      <c r="B28" s="53" t="s">
        <v>22</v>
      </c>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c r="DA28" s="35"/>
      <c r="DB28" s="35"/>
      <c r="DC28" s="35"/>
      <c r="DD28" s="35"/>
      <c r="DE28" s="35"/>
      <c r="DF28" s="35"/>
      <c r="DG28" s="35"/>
      <c r="DH28" s="35"/>
      <c r="DI28" s="35"/>
      <c r="DJ28" s="35"/>
      <c r="DK28" s="35"/>
      <c r="DL28" s="35"/>
      <c r="DM28" s="35"/>
      <c r="DN28" s="35"/>
    </row>
    <row r="29" spans="1:118" x14ac:dyDescent="0.3">
      <c r="B29" s="54"/>
      <c r="C29" s="146" t="s">
        <v>59</v>
      </c>
      <c r="D29" s="147"/>
      <c r="E29" s="147"/>
      <c r="F29" s="147"/>
      <c r="G29" s="147"/>
      <c r="H29" s="147"/>
      <c r="I29" s="147"/>
      <c r="J29" s="147"/>
      <c r="K29" s="147"/>
      <c r="L29" s="148"/>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c r="DA29" s="35"/>
      <c r="DB29" s="35"/>
      <c r="DC29" s="35"/>
      <c r="DD29" s="35"/>
      <c r="DE29" s="35"/>
      <c r="DF29" s="35"/>
      <c r="DG29" s="35"/>
      <c r="DH29" s="35"/>
      <c r="DI29" s="35"/>
      <c r="DJ29" s="35"/>
      <c r="DK29" s="35"/>
      <c r="DL29" s="35"/>
      <c r="DM29" s="35"/>
      <c r="DN29" s="35"/>
    </row>
    <row r="30" spans="1:118" x14ac:dyDescent="0.3">
      <c r="B30" s="55"/>
      <c r="C30" s="149" t="s">
        <v>89</v>
      </c>
      <c r="D30" s="150"/>
      <c r="E30" s="150"/>
      <c r="F30" s="150"/>
      <c r="G30" s="150"/>
      <c r="H30" s="150"/>
      <c r="I30" s="150"/>
      <c r="J30" s="150"/>
      <c r="K30" s="150"/>
      <c r="L30" s="150"/>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c r="DA30" s="35"/>
      <c r="DB30" s="35"/>
      <c r="DC30" s="35"/>
      <c r="DD30" s="35"/>
      <c r="DE30" s="35"/>
      <c r="DF30" s="35"/>
      <c r="DG30" s="35"/>
      <c r="DH30" s="35"/>
      <c r="DI30" s="35"/>
      <c r="DJ30" s="35"/>
      <c r="DK30" s="35"/>
      <c r="DL30" s="35"/>
      <c r="DM30" s="35"/>
      <c r="DN30" s="35"/>
    </row>
    <row r="31" spans="1:118" x14ac:dyDescent="0.3">
      <c r="B31" s="56"/>
      <c r="C31" s="149" t="s">
        <v>78</v>
      </c>
      <c r="D31" s="150"/>
      <c r="E31" s="150"/>
      <c r="F31" s="150"/>
      <c r="G31" s="150"/>
      <c r="H31" s="150"/>
      <c r="I31" s="150"/>
      <c r="J31" s="150"/>
      <c r="K31" s="150"/>
      <c r="L31" s="150"/>
    </row>
    <row r="32" spans="1:118" x14ac:dyDescent="0.3">
      <c r="C32" s="57"/>
      <c r="D32" s="58"/>
      <c r="E32" s="58"/>
      <c r="F32" s="58"/>
      <c r="G32" s="58"/>
      <c r="H32" s="58"/>
      <c r="I32" s="58"/>
      <c r="J32" s="58"/>
      <c r="K32" s="58"/>
      <c r="L32" s="58"/>
    </row>
    <row r="33" spans="2:12" x14ac:dyDescent="0.3">
      <c r="B33" s="53" t="s">
        <v>23</v>
      </c>
    </row>
    <row r="34" spans="2:12" s="35" customFormat="1" ht="39.6" customHeight="1" x14ac:dyDescent="0.25">
      <c r="B34" s="152" t="s">
        <v>48</v>
      </c>
      <c r="C34" s="152"/>
      <c r="D34" s="152"/>
      <c r="E34" s="152"/>
      <c r="F34" s="152"/>
      <c r="G34" s="152"/>
      <c r="H34" s="152"/>
      <c r="I34" s="152"/>
      <c r="J34" s="152"/>
      <c r="K34" s="152"/>
      <c r="L34" s="152"/>
    </row>
    <row r="35" spans="2:12" s="35" customFormat="1" ht="31.95" customHeight="1" x14ac:dyDescent="0.25">
      <c r="B35" s="155" t="s">
        <v>143</v>
      </c>
      <c r="C35" s="155"/>
      <c r="D35" s="155"/>
      <c r="E35" s="155"/>
      <c r="F35" s="155"/>
      <c r="G35" s="155"/>
      <c r="H35" s="155"/>
      <c r="I35" s="155"/>
      <c r="J35" s="155"/>
      <c r="K35" s="155"/>
      <c r="L35" s="155"/>
    </row>
    <row r="36" spans="2:12" s="35" customFormat="1" ht="13.8" x14ac:dyDescent="0.25"/>
    <row r="37" spans="2:12" s="35" customFormat="1" ht="28.2" customHeight="1" x14ac:dyDescent="0.3">
      <c r="B37" s="153" t="s">
        <v>49</v>
      </c>
      <c r="C37" s="154"/>
      <c r="D37" s="154"/>
      <c r="E37" s="154"/>
      <c r="F37" s="154"/>
      <c r="G37" s="154"/>
      <c r="H37" s="154"/>
      <c r="I37" s="154"/>
      <c r="J37" s="154"/>
      <c r="K37" s="154"/>
      <c r="L37" s="154"/>
    </row>
    <row r="38" spans="2:12" s="35" customFormat="1" ht="28.95" customHeight="1" x14ac:dyDescent="0.3">
      <c r="B38" s="153" t="s">
        <v>24</v>
      </c>
      <c r="C38" s="154"/>
      <c r="D38" s="154"/>
      <c r="E38" s="154"/>
      <c r="F38" s="154"/>
      <c r="G38" s="154"/>
      <c r="H38" s="154"/>
      <c r="I38" s="154"/>
      <c r="J38" s="154"/>
      <c r="K38" s="154"/>
      <c r="L38" s="154"/>
    </row>
    <row r="39" spans="2:12" s="35" customFormat="1" ht="13.95" customHeight="1" x14ac:dyDescent="0.25">
      <c r="B39" s="152"/>
      <c r="C39" s="152"/>
      <c r="D39" s="152"/>
      <c r="E39" s="152"/>
      <c r="F39" s="152"/>
      <c r="G39" s="152"/>
      <c r="H39" s="152"/>
      <c r="I39" s="152"/>
      <c r="J39" s="152"/>
      <c r="K39" s="152"/>
      <c r="L39" s="152"/>
    </row>
    <row r="40" spans="2:12" s="35" customFormat="1" ht="28.95" customHeight="1" x14ac:dyDescent="0.3">
      <c r="B40" s="153" t="s">
        <v>92</v>
      </c>
      <c r="C40" s="154"/>
      <c r="D40" s="154"/>
      <c r="E40" s="154"/>
      <c r="F40" s="154"/>
      <c r="G40" s="154"/>
      <c r="H40" s="154"/>
      <c r="I40" s="154"/>
      <c r="J40" s="154"/>
      <c r="K40" s="154"/>
      <c r="L40" s="154"/>
    </row>
    <row r="41" spans="2:12" s="35" customFormat="1" ht="15" customHeight="1" x14ac:dyDescent="0.25">
      <c r="B41" s="35" t="s">
        <v>93</v>
      </c>
    </row>
    <row r="42" spans="2:12" s="35" customFormat="1" ht="13.8" x14ac:dyDescent="0.25">
      <c r="B42" s="151" t="s">
        <v>86</v>
      </c>
      <c r="C42" s="151"/>
      <c r="D42" s="151"/>
      <c r="E42" s="151"/>
      <c r="F42" s="151"/>
      <c r="G42" s="151"/>
      <c r="H42" s="151"/>
      <c r="I42" s="151"/>
      <c r="J42" s="151"/>
      <c r="K42" s="151"/>
      <c r="L42" s="151"/>
    </row>
    <row r="43" spans="2:12" x14ac:dyDescent="0.3">
      <c r="B43" s="151" t="s">
        <v>90</v>
      </c>
      <c r="C43" s="151"/>
      <c r="D43" s="151"/>
      <c r="E43" s="151"/>
      <c r="F43" s="151"/>
      <c r="G43" s="151"/>
      <c r="H43" s="151"/>
      <c r="I43" s="151"/>
      <c r="J43" s="151"/>
      <c r="K43" s="151"/>
      <c r="L43" s="151"/>
    </row>
    <row r="45" spans="2:12" x14ac:dyDescent="0.3">
      <c r="B45" s="59"/>
    </row>
    <row r="46" spans="2:12" x14ac:dyDescent="0.3">
      <c r="B46" s="59"/>
    </row>
  </sheetData>
  <sheetProtection algorithmName="SHA-512" hashValue="5UEFRNaCzrGBuqmrGELB8iUMbvUmlULEhj46Ea9CPaAFU277ABqRubdl12F+EJ/eI95/LXgUojgbDdqs33NoBg==" saltValue="9/cz3iyEk0T+iTsehV6/0g==" spinCount="100000" sheet="1" objects="1" scenarios="1" selectLockedCells="1"/>
  <mergeCells count="13">
    <mergeCell ref="B34:L34"/>
    <mergeCell ref="C4:L4"/>
    <mergeCell ref="C7:L7"/>
    <mergeCell ref="C29:L29"/>
    <mergeCell ref="C30:L30"/>
    <mergeCell ref="C31:L31"/>
    <mergeCell ref="B43:L43"/>
    <mergeCell ref="B35:L35"/>
    <mergeCell ref="B37:L37"/>
    <mergeCell ref="B38:L38"/>
    <mergeCell ref="B39:L39"/>
    <mergeCell ref="B40:L40"/>
    <mergeCell ref="B42:L42"/>
  </mergeCell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CE98C-FD73-4690-8E55-929352003402}">
  <dimension ref="A1:AT29"/>
  <sheetViews>
    <sheetView tabSelected="1" zoomScale="80" zoomScaleNormal="80" workbookViewId="0">
      <selection activeCell="F11" sqref="F11"/>
    </sheetView>
  </sheetViews>
  <sheetFormatPr defaultColWidth="9.109375" defaultRowHeight="14.4" x14ac:dyDescent="0.3"/>
  <cols>
    <col min="1" max="1" width="8.33203125" style="19" customWidth="1"/>
    <col min="2" max="2" width="15.44140625" style="19" customWidth="1"/>
    <col min="3" max="3" width="21.6640625" style="19" customWidth="1"/>
    <col min="4" max="4" width="23.44140625" style="19" customWidth="1"/>
    <col min="5" max="5" width="17.33203125" style="19" customWidth="1"/>
    <col min="6" max="6" width="19.6640625" style="19" customWidth="1"/>
    <col min="7" max="7" width="9" style="19" customWidth="1"/>
    <col min="8" max="8" width="9.44140625" style="19" customWidth="1"/>
    <col min="9" max="16" width="9.109375" style="19"/>
    <col min="17" max="17" width="9" style="19" customWidth="1"/>
    <col min="18" max="18" width="9.44140625" style="19" customWidth="1"/>
    <col min="19" max="16384" width="9.109375" style="19"/>
  </cols>
  <sheetData>
    <row r="1" spans="1:46" x14ac:dyDescent="0.3">
      <c r="F1" s="25"/>
      <c r="AJ1" s="26" t="s">
        <v>103</v>
      </c>
      <c r="AK1" s="26">
        <v>5</v>
      </c>
    </row>
    <row r="2" spans="1:46" x14ac:dyDescent="0.3">
      <c r="A2" s="27" t="s">
        <v>139</v>
      </c>
      <c r="B2" s="28"/>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30"/>
    </row>
    <row r="3" spans="1:46" ht="14.4" customHeight="1" x14ac:dyDescent="0.3">
      <c r="A3" s="76" t="s">
        <v>0</v>
      </c>
      <c r="B3" s="31"/>
      <c r="C3" s="76" t="s">
        <v>87</v>
      </c>
      <c r="D3" s="80" t="s">
        <v>118</v>
      </c>
      <c r="E3" s="83" t="s">
        <v>97</v>
      </c>
      <c r="F3" s="76" t="s">
        <v>88</v>
      </c>
      <c r="G3" s="79" t="s">
        <v>102</v>
      </c>
      <c r="H3" s="79"/>
      <c r="I3" s="79"/>
      <c r="J3" s="79"/>
      <c r="K3" s="79"/>
      <c r="L3" s="79"/>
      <c r="M3" s="79"/>
      <c r="N3" s="79"/>
      <c r="O3" s="79"/>
      <c r="P3" s="79"/>
      <c r="Q3" s="79" t="s">
        <v>117</v>
      </c>
      <c r="R3" s="79"/>
      <c r="S3" s="79"/>
      <c r="T3" s="79"/>
      <c r="U3" s="79"/>
      <c r="V3" s="79"/>
      <c r="W3" s="79"/>
      <c r="X3" s="79"/>
      <c r="Y3" s="79"/>
      <c r="Z3" s="79"/>
      <c r="AA3" s="79" t="s">
        <v>119</v>
      </c>
      <c r="AB3" s="79"/>
      <c r="AC3" s="79"/>
      <c r="AD3" s="79"/>
      <c r="AE3" s="79"/>
      <c r="AF3" s="79"/>
      <c r="AG3" s="79"/>
      <c r="AH3" s="79"/>
      <c r="AI3" s="79"/>
      <c r="AJ3" s="79"/>
      <c r="AK3" s="79" t="s">
        <v>98</v>
      </c>
      <c r="AL3" s="79"/>
      <c r="AM3" s="79"/>
      <c r="AN3" s="79"/>
      <c r="AO3" s="79"/>
      <c r="AP3" s="79"/>
      <c r="AQ3" s="79"/>
      <c r="AR3" s="79"/>
      <c r="AS3" s="79"/>
      <c r="AT3" s="79"/>
    </row>
    <row r="4" spans="1:46" ht="14.4" customHeight="1" x14ac:dyDescent="0.3">
      <c r="A4" s="77"/>
      <c r="B4" s="32"/>
      <c r="C4" s="77"/>
      <c r="D4" s="81"/>
      <c r="E4" s="83"/>
      <c r="F4" s="77"/>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row>
    <row r="5" spans="1:46" ht="58.2" customHeight="1" x14ac:dyDescent="0.3">
      <c r="A5" s="77"/>
      <c r="B5" s="32" t="s">
        <v>1</v>
      </c>
      <c r="C5" s="77"/>
      <c r="D5" s="81"/>
      <c r="E5" s="83"/>
      <c r="F5" s="77"/>
      <c r="G5" s="79"/>
      <c r="H5" s="79"/>
      <c r="I5" s="79"/>
      <c r="J5" s="79"/>
      <c r="K5" s="79"/>
      <c r="L5" s="79"/>
      <c r="M5" s="79"/>
      <c r="N5" s="79"/>
      <c r="O5" s="79"/>
      <c r="P5" s="79"/>
      <c r="Q5" s="79"/>
      <c r="R5" s="79"/>
      <c r="S5" s="79"/>
      <c r="T5" s="79"/>
      <c r="U5" s="79"/>
      <c r="V5" s="79"/>
      <c r="W5" s="79"/>
      <c r="X5" s="79"/>
      <c r="Y5" s="79"/>
      <c r="Z5" s="79"/>
      <c r="AA5" s="79"/>
      <c r="AB5" s="79"/>
      <c r="AC5" s="79"/>
      <c r="AD5" s="79"/>
      <c r="AE5" s="79"/>
      <c r="AF5" s="79"/>
      <c r="AG5" s="79"/>
      <c r="AH5" s="79"/>
      <c r="AI5" s="79"/>
      <c r="AJ5" s="79"/>
      <c r="AK5" s="79"/>
      <c r="AL5" s="79"/>
      <c r="AM5" s="79"/>
      <c r="AN5" s="79"/>
      <c r="AO5" s="79"/>
      <c r="AP5" s="79"/>
      <c r="AQ5" s="79"/>
      <c r="AR5" s="79"/>
      <c r="AS5" s="79"/>
      <c r="AT5" s="79"/>
    </row>
    <row r="6" spans="1:46" x14ac:dyDescent="0.3">
      <c r="A6" s="78"/>
      <c r="B6" s="33"/>
      <c r="C6" s="78"/>
      <c r="D6" s="82"/>
      <c r="E6" s="83"/>
      <c r="F6" s="78"/>
      <c r="G6" s="20">
        <v>2025</v>
      </c>
      <c r="H6" s="20">
        <v>2026</v>
      </c>
      <c r="I6" s="20">
        <v>2027</v>
      </c>
      <c r="J6" s="20">
        <v>2028</v>
      </c>
      <c r="K6" s="20">
        <v>2029</v>
      </c>
      <c r="L6" s="20">
        <v>2030</v>
      </c>
      <c r="M6" s="20">
        <v>2031</v>
      </c>
      <c r="N6" s="20">
        <v>2032</v>
      </c>
      <c r="O6" s="20">
        <v>2033</v>
      </c>
      <c r="P6" s="20">
        <v>2034</v>
      </c>
      <c r="Q6" s="20">
        <v>2025</v>
      </c>
      <c r="R6" s="20">
        <v>2026</v>
      </c>
      <c r="S6" s="20">
        <v>2027</v>
      </c>
      <c r="T6" s="20">
        <v>2028</v>
      </c>
      <c r="U6" s="20">
        <v>2029</v>
      </c>
      <c r="V6" s="20">
        <v>2030</v>
      </c>
      <c r="W6" s="20">
        <v>2031</v>
      </c>
      <c r="X6" s="20">
        <v>2032</v>
      </c>
      <c r="Y6" s="20">
        <v>2033</v>
      </c>
      <c r="Z6" s="20">
        <v>2034</v>
      </c>
      <c r="AA6" s="20">
        <v>2025</v>
      </c>
      <c r="AB6" s="20">
        <v>2026</v>
      </c>
      <c r="AC6" s="20">
        <v>2027</v>
      </c>
      <c r="AD6" s="20">
        <v>2028</v>
      </c>
      <c r="AE6" s="20">
        <v>2029</v>
      </c>
      <c r="AF6" s="20">
        <v>2030</v>
      </c>
      <c r="AG6" s="20">
        <v>2031</v>
      </c>
      <c r="AH6" s="20">
        <v>2032</v>
      </c>
      <c r="AI6" s="20">
        <v>2033</v>
      </c>
      <c r="AJ6" s="20">
        <v>2034</v>
      </c>
      <c r="AK6" s="20">
        <v>2025</v>
      </c>
      <c r="AL6" s="20">
        <v>2026</v>
      </c>
      <c r="AM6" s="20">
        <v>2027</v>
      </c>
      <c r="AN6" s="20">
        <v>2028</v>
      </c>
      <c r="AO6" s="20">
        <v>2029</v>
      </c>
      <c r="AP6" s="20">
        <v>2030</v>
      </c>
      <c r="AQ6" s="20">
        <v>2031</v>
      </c>
      <c r="AR6" s="20">
        <v>2032</v>
      </c>
      <c r="AS6" s="20">
        <v>2033</v>
      </c>
      <c r="AT6" s="20">
        <v>2034</v>
      </c>
    </row>
    <row r="7" spans="1:46" x14ac:dyDescent="0.3">
      <c r="A7" s="21"/>
      <c r="B7" s="21"/>
      <c r="C7" s="34"/>
      <c r="D7" s="21"/>
      <c r="E7" s="21"/>
      <c r="F7" s="21"/>
      <c r="G7" s="24" t="e">
        <f>$C7/$E7</f>
        <v>#DIV/0!</v>
      </c>
      <c r="H7" s="24" t="e">
        <f t="shared" ref="H7:P14" si="0">$C7/$E7</f>
        <v>#DIV/0!</v>
      </c>
      <c r="I7" s="24" t="e">
        <f t="shared" si="0"/>
        <v>#DIV/0!</v>
      </c>
      <c r="J7" s="24" t="e">
        <f t="shared" si="0"/>
        <v>#DIV/0!</v>
      </c>
      <c r="K7" s="24" t="e">
        <f t="shared" si="0"/>
        <v>#DIV/0!</v>
      </c>
      <c r="L7" s="24" t="e">
        <f t="shared" si="0"/>
        <v>#DIV/0!</v>
      </c>
      <c r="M7" s="24" t="e">
        <f t="shared" si="0"/>
        <v>#DIV/0!</v>
      </c>
      <c r="N7" s="24" t="e">
        <f t="shared" si="0"/>
        <v>#DIV/0!</v>
      </c>
      <c r="O7" s="24" t="e">
        <f t="shared" si="0"/>
        <v>#DIV/0!</v>
      </c>
      <c r="P7" s="24" t="e">
        <f t="shared" si="0"/>
        <v>#DIV/0!</v>
      </c>
      <c r="Q7" s="39" t="e">
        <f>($C7-$D7)/$E7</f>
        <v>#DIV/0!</v>
      </c>
      <c r="R7" s="39" t="e">
        <f t="shared" ref="R7:Z14" si="1">($C7-$D7)/$E7</f>
        <v>#DIV/0!</v>
      </c>
      <c r="S7" s="39" t="e">
        <f t="shared" si="1"/>
        <v>#DIV/0!</v>
      </c>
      <c r="T7" s="39" t="e">
        <f t="shared" si="1"/>
        <v>#DIV/0!</v>
      </c>
      <c r="U7" s="39" t="e">
        <f t="shared" si="1"/>
        <v>#DIV/0!</v>
      </c>
      <c r="V7" s="39" t="e">
        <f t="shared" si="1"/>
        <v>#DIV/0!</v>
      </c>
      <c r="W7" s="39" t="e">
        <f t="shared" si="1"/>
        <v>#DIV/0!</v>
      </c>
      <c r="X7" s="39" t="e">
        <f t="shared" si="1"/>
        <v>#DIV/0!</v>
      </c>
      <c r="Y7" s="39" t="e">
        <f t="shared" si="1"/>
        <v>#DIV/0!</v>
      </c>
      <c r="Z7" s="39" t="e">
        <f t="shared" si="1"/>
        <v>#DIV/0!</v>
      </c>
      <c r="AA7" s="40" t="e">
        <f>C7-D7-Q7</f>
        <v>#DIV/0!</v>
      </c>
      <c r="AB7" s="40" t="e">
        <f t="shared" ref="AB7:AG7" si="2">AA7-R7</f>
        <v>#DIV/0!</v>
      </c>
      <c r="AC7" s="40" t="e">
        <f t="shared" si="2"/>
        <v>#DIV/0!</v>
      </c>
      <c r="AD7" s="40" t="e">
        <f t="shared" si="2"/>
        <v>#DIV/0!</v>
      </c>
      <c r="AE7" s="40" t="e">
        <f t="shared" si="2"/>
        <v>#DIV/0!</v>
      </c>
      <c r="AF7" s="40" t="e">
        <f t="shared" si="2"/>
        <v>#DIV/0!</v>
      </c>
      <c r="AG7" s="40" t="e">
        <f t="shared" si="2"/>
        <v>#DIV/0!</v>
      </c>
      <c r="AH7" s="40" t="e">
        <f t="shared" ref="AH7:AH14" si="3">AF7-W7</f>
        <v>#DIV/0!</v>
      </c>
      <c r="AI7" s="40" t="e">
        <f t="shared" ref="AI7:AI14" si="4">AH7-X7</f>
        <v>#DIV/0!</v>
      </c>
      <c r="AJ7" s="40" t="e">
        <f t="shared" ref="AJ7" si="5">AI7-Z7</f>
        <v>#DIV/0!</v>
      </c>
      <c r="AK7" s="41" t="e">
        <f t="shared" ref="AK7:AP8" si="6">AA7*$AK$1/100</f>
        <v>#DIV/0!</v>
      </c>
      <c r="AL7" s="41" t="e">
        <f t="shared" si="6"/>
        <v>#DIV/0!</v>
      </c>
      <c r="AM7" s="41" t="e">
        <f t="shared" si="6"/>
        <v>#DIV/0!</v>
      </c>
      <c r="AN7" s="41" t="e">
        <f t="shared" si="6"/>
        <v>#DIV/0!</v>
      </c>
      <c r="AO7" s="41" t="e">
        <f t="shared" si="6"/>
        <v>#DIV/0!</v>
      </c>
      <c r="AP7" s="41" t="e">
        <f t="shared" si="6"/>
        <v>#DIV/0!</v>
      </c>
      <c r="AQ7" s="41" t="e">
        <f>AH7*$AK$1/100</f>
        <v>#DIV/0!</v>
      </c>
      <c r="AR7" s="41" t="e">
        <f>AI7*$AK$1/100</f>
        <v>#DIV/0!</v>
      </c>
      <c r="AS7" s="41" t="e">
        <f t="shared" ref="AS7:AT14" si="7">AI7*$AK$1/100</f>
        <v>#DIV/0!</v>
      </c>
      <c r="AT7" s="41" t="e">
        <f t="shared" si="7"/>
        <v>#DIV/0!</v>
      </c>
    </row>
    <row r="8" spans="1:46" x14ac:dyDescent="0.3">
      <c r="A8" s="21"/>
      <c r="B8" s="21"/>
      <c r="C8" s="34"/>
      <c r="D8" s="21"/>
      <c r="E8" s="21"/>
      <c r="F8" s="21"/>
      <c r="G8" s="24" t="e">
        <f>$C8/$E8</f>
        <v>#DIV/0!</v>
      </c>
      <c r="H8" s="24" t="e">
        <f t="shared" si="0"/>
        <v>#DIV/0!</v>
      </c>
      <c r="I8" s="24" t="e">
        <f t="shared" si="0"/>
        <v>#DIV/0!</v>
      </c>
      <c r="J8" s="24" t="e">
        <f t="shared" si="0"/>
        <v>#DIV/0!</v>
      </c>
      <c r="K8" s="24" t="e">
        <f t="shared" si="0"/>
        <v>#DIV/0!</v>
      </c>
      <c r="L8" s="24" t="e">
        <f t="shared" si="0"/>
        <v>#DIV/0!</v>
      </c>
      <c r="M8" s="24" t="e">
        <f t="shared" si="0"/>
        <v>#DIV/0!</v>
      </c>
      <c r="N8" s="24" t="e">
        <f t="shared" si="0"/>
        <v>#DIV/0!</v>
      </c>
      <c r="O8" s="24" t="e">
        <f t="shared" si="0"/>
        <v>#DIV/0!</v>
      </c>
      <c r="P8" s="24" t="e">
        <f t="shared" si="0"/>
        <v>#DIV/0!</v>
      </c>
      <c r="Q8" s="39" t="e">
        <f>($C8-$D8)/$E8</f>
        <v>#DIV/0!</v>
      </c>
      <c r="R8" s="39" t="e">
        <f t="shared" si="1"/>
        <v>#DIV/0!</v>
      </c>
      <c r="S8" s="39" t="e">
        <f t="shared" si="1"/>
        <v>#DIV/0!</v>
      </c>
      <c r="T8" s="39" t="e">
        <f t="shared" si="1"/>
        <v>#DIV/0!</v>
      </c>
      <c r="U8" s="39" t="e">
        <f t="shared" si="1"/>
        <v>#DIV/0!</v>
      </c>
      <c r="V8" s="39" t="e">
        <f t="shared" si="1"/>
        <v>#DIV/0!</v>
      </c>
      <c r="W8" s="39" t="e">
        <f t="shared" si="1"/>
        <v>#DIV/0!</v>
      </c>
      <c r="X8" s="39" t="e">
        <f t="shared" si="1"/>
        <v>#DIV/0!</v>
      </c>
      <c r="Y8" s="39" t="e">
        <f t="shared" si="1"/>
        <v>#DIV/0!</v>
      </c>
      <c r="Z8" s="39" t="e">
        <f t="shared" si="1"/>
        <v>#DIV/0!</v>
      </c>
      <c r="AA8" s="40" t="e">
        <f>C8-D8-Q8</f>
        <v>#DIV/0!</v>
      </c>
      <c r="AB8" s="40" t="e">
        <f>AA8-R8</f>
        <v>#DIV/0!</v>
      </c>
      <c r="AC8" s="40" t="e">
        <f>AB8-S8</f>
        <v>#DIV/0!</v>
      </c>
      <c r="AD8" s="40" t="e">
        <f>AC8-T8</f>
        <v>#DIV/0!</v>
      </c>
      <c r="AE8" s="40" t="e">
        <f>AD8-U8</f>
        <v>#DIV/0!</v>
      </c>
      <c r="AF8" s="40" t="e">
        <f>AE8-V8</f>
        <v>#DIV/0!</v>
      </c>
      <c r="AG8" s="40" t="e">
        <f t="shared" ref="AG8:AG14" si="8">AF8-W8</f>
        <v>#DIV/0!</v>
      </c>
      <c r="AH8" s="40" t="e">
        <f t="shared" si="3"/>
        <v>#DIV/0!</v>
      </c>
      <c r="AI8" s="40" t="e">
        <f t="shared" si="4"/>
        <v>#DIV/0!</v>
      </c>
      <c r="AJ8" s="40" t="e">
        <f t="shared" ref="AJ8:AJ14" si="9">AI8-Z8</f>
        <v>#DIV/0!</v>
      </c>
      <c r="AK8" s="41" t="e">
        <f t="shared" si="6"/>
        <v>#DIV/0!</v>
      </c>
      <c r="AL8" s="41" t="e">
        <f t="shared" si="6"/>
        <v>#DIV/0!</v>
      </c>
      <c r="AM8" s="41" t="e">
        <f t="shared" si="6"/>
        <v>#DIV/0!</v>
      </c>
      <c r="AN8" s="41" t="e">
        <f t="shared" si="6"/>
        <v>#DIV/0!</v>
      </c>
      <c r="AO8" s="41" t="e">
        <f t="shared" si="6"/>
        <v>#DIV/0!</v>
      </c>
      <c r="AP8" s="41" t="e">
        <f t="shared" si="6"/>
        <v>#DIV/0!</v>
      </c>
      <c r="AQ8" s="41" t="e">
        <f t="shared" ref="AQ8:AQ14" si="10">AH8*$AK$1/100</f>
        <v>#DIV/0!</v>
      </c>
      <c r="AR8" s="41" t="e">
        <f t="shared" ref="AR8:AR14" si="11">AI8*$AK$1/100</f>
        <v>#DIV/0!</v>
      </c>
      <c r="AS8" s="41" t="e">
        <f t="shared" si="7"/>
        <v>#DIV/0!</v>
      </c>
      <c r="AT8" s="41" t="e">
        <f t="shared" si="7"/>
        <v>#DIV/0!</v>
      </c>
    </row>
    <row r="9" spans="1:46" x14ac:dyDescent="0.3">
      <c r="A9" s="21"/>
      <c r="B9" s="21"/>
      <c r="C9" s="34"/>
      <c r="D9" s="21"/>
      <c r="E9" s="21"/>
      <c r="F9" s="21"/>
      <c r="G9" s="24" t="e">
        <f t="shared" ref="G9:G14" si="12">$C9/$E9</f>
        <v>#DIV/0!</v>
      </c>
      <c r="H9" s="24" t="e">
        <f t="shared" si="0"/>
        <v>#DIV/0!</v>
      </c>
      <c r="I9" s="24" t="e">
        <f t="shared" si="0"/>
        <v>#DIV/0!</v>
      </c>
      <c r="J9" s="24" t="e">
        <f t="shared" si="0"/>
        <v>#DIV/0!</v>
      </c>
      <c r="K9" s="24" t="e">
        <f t="shared" si="0"/>
        <v>#DIV/0!</v>
      </c>
      <c r="L9" s="24" t="e">
        <f t="shared" si="0"/>
        <v>#DIV/0!</v>
      </c>
      <c r="M9" s="24" t="e">
        <f t="shared" si="0"/>
        <v>#DIV/0!</v>
      </c>
      <c r="N9" s="24" t="e">
        <f t="shared" si="0"/>
        <v>#DIV/0!</v>
      </c>
      <c r="O9" s="24" t="e">
        <f t="shared" si="0"/>
        <v>#DIV/0!</v>
      </c>
      <c r="P9" s="24" t="e">
        <f t="shared" si="0"/>
        <v>#DIV/0!</v>
      </c>
      <c r="Q9" s="39" t="e">
        <f t="shared" ref="Q9:Q14" si="13">($C9-$D9)/$E9</f>
        <v>#DIV/0!</v>
      </c>
      <c r="R9" s="39" t="e">
        <f t="shared" si="1"/>
        <v>#DIV/0!</v>
      </c>
      <c r="S9" s="39" t="e">
        <f t="shared" si="1"/>
        <v>#DIV/0!</v>
      </c>
      <c r="T9" s="39" t="e">
        <f t="shared" si="1"/>
        <v>#DIV/0!</v>
      </c>
      <c r="U9" s="39" t="e">
        <f t="shared" si="1"/>
        <v>#DIV/0!</v>
      </c>
      <c r="V9" s="39" t="e">
        <f t="shared" si="1"/>
        <v>#DIV/0!</v>
      </c>
      <c r="W9" s="39" t="e">
        <f t="shared" si="1"/>
        <v>#DIV/0!</v>
      </c>
      <c r="X9" s="39" t="e">
        <f t="shared" si="1"/>
        <v>#DIV/0!</v>
      </c>
      <c r="Y9" s="39" t="e">
        <f t="shared" si="1"/>
        <v>#DIV/0!</v>
      </c>
      <c r="Z9" s="39" t="e">
        <f t="shared" si="1"/>
        <v>#DIV/0!</v>
      </c>
      <c r="AA9" s="40" t="e">
        <f t="shared" ref="AA9:AA14" si="14">C9-D9-Q9</f>
        <v>#DIV/0!</v>
      </c>
      <c r="AB9" s="40" t="e">
        <f t="shared" ref="AB9:AB14" si="15">AA9-R9</f>
        <v>#DIV/0!</v>
      </c>
      <c r="AC9" s="40" t="e">
        <f t="shared" ref="AC9:AF14" si="16">AB9-S9</f>
        <v>#DIV/0!</v>
      </c>
      <c r="AD9" s="40" t="e">
        <f t="shared" si="16"/>
        <v>#DIV/0!</v>
      </c>
      <c r="AE9" s="40" t="e">
        <f t="shared" si="16"/>
        <v>#DIV/0!</v>
      </c>
      <c r="AF9" s="40" t="e">
        <f t="shared" si="16"/>
        <v>#DIV/0!</v>
      </c>
      <c r="AG9" s="40" t="e">
        <f t="shared" si="8"/>
        <v>#DIV/0!</v>
      </c>
      <c r="AH9" s="40" t="e">
        <f t="shared" si="3"/>
        <v>#DIV/0!</v>
      </c>
      <c r="AI9" s="40" t="e">
        <f t="shared" si="4"/>
        <v>#DIV/0!</v>
      </c>
      <c r="AJ9" s="40" t="e">
        <f t="shared" si="9"/>
        <v>#DIV/0!</v>
      </c>
      <c r="AK9" s="41" t="e">
        <f t="shared" ref="AK9:AK14" si="17">AA9*$AK$1/100</f>
        <v>#DIV/0!</v>
      </c>
      <c r="AL9" s="41" t="e">
        <f t="shared" ref="AL9:AP14" si="18">AB9*$AK$1/100</f>
        <v>#DIV/0!</v>
      </c>
      <c r="AM9" s="41" t="e">
        <f t="shared" si="18"/>
        <v>#DIV/0!</v>
      </c>
      <c r="AN9" s="41" t="e">
        <f t="shared" si="18"/>
        <v>#DIV/0!</v>
      </c>
      <c r="AO9" s="41" t="e">
        <f t="shared" si="18"/>
        <v>#DIV/0!</v>
      </c>
      <c r="AP9" s="41" t="e">
        <f t="shared" si="18"/>
        <v>#DIV/0!</v>
      </c>
      <c r="AQ9" s="41" t="e">
        <f t="shared" si="10"/>
        <v>#DIV/0!</v>
      </c>
      <c r="AR9" s="41" t="e">
        <f t="shared" si="11"/>
        <v>#DIV/0!</v>
      </c>
      <c r="AS9" s="41" t="e">
        <f t="shared" si="7"/>
        <v>#DIV/0!</v>
      </c>
      <c r="AT9" s="41" t="e">
        <f t="shared" si="7"/>
        <v>#DIV/0!</v>
      </c>
    </row>
    <row r="10" spans="1:46" x14ac:dyDescent="0.3">
      <c r="A10" s="21"/>
      <c r="B10" s="21"/>
      <c r="C10" s="34"/>
      <c r="D10" s="21"/>
      <c r="E10" s="21"/>
      <c r="F10" s="21"/>
      <c r="G10" s="24" t="e">
        <f t="shared" si="12"/>
        <v>#DIV/0!</v>
      </c>
      <c r="H10" s="24" t="e">
        <f t="shared" si="0"/>
        <v>#DIV/0!</v>
      </c>
      <c r="I10" s="24" t="e">
        <f t="shared" si="0"/>
        <v>#DIV/0!</v>
      </c>
      <c r="J10" s="24" t="e">
        <f t="shared" si="0"/>
        <v>#DIV/0!</v>
      </c>
      <c r="K10" s="24" t="e">
        <f t="shared" si="0"/>
        <v>#DIV/0!</v>
      </c>
      <c r="L10" s="24" t="e">
        <f t="shared" si="0"/>
        <v>#DIV/0!</v>
      </c>
      <c r="M10" s="24" t="e">
        <f t="shared" si="0"/>
        <v>#DIV/0!</v>
      </c>
      <c r="N10" s="24" t="e">
        <f t="shared" si="0"/>
        <v>#DIV/0!</v>
      </c>
      <c r="O10" s="24" t="e">
        <f t="shared" si="0"/>
        <v>#DIV/0!</v>
      </c>
      <c r="P10" s="24" t="e">
        <f t="shared" si="0"/>
        <v>#DIV/0!</v>
      </c>
      <c r="Q10" s="39" t="e">
        <f t="shared" si="13"/>
        <v>#DIV/0!</v>
      </c>
      <c r="R10" s="39" t="e">
        <f t="shared" si="1"/>
        <v>#DIV/0!</v>
      </c>
      <c r="S10" s="39" t="e">
        <f t="shared" si="1"/>
        <v>#DIV/0!</v>
      </c>
      <c r="T10" s="39" t="e">
        <f t="shared" si="1"/>
        <v>#DIV/0!</v>
      </c>
      <c r="U10" s="39" t="e">
        <f t="shared" si="1"/>
        <v>#DIV/0!</v>
      </c>
      <c r="V10" s="39" t="e">
        <f t="shared" si="1"/>
        <v>#DIV/0!</v>
      </c>
      <c r="W10" s="39" t="e">
        <f t="shared" si="1"/>
        <v>#DIV/0!</v>
      </c>
      <c r="X10" s="39" t="e">
        <f t="shared" si="1"/>
        <v>#DIV/0!</v>
      </c>
      <c r="Y10" s="39" t="e">
        <f t="shared" si="1"/>
        <v>#DIV/0!</v>
      </c>
      <c r="Z10" s="39" t="e">
        <f t="shared" si="1"/>
        <v>#DIV/0!</v>
      </c>
      <c r="AA10" s="40" t="e">
        <f t="shared" si="14"/>
        <v>#DIV/0!</v>
      </c>
      <c r="AB10" s="40" t="e">
        <f t="shared" si="15"/>
        <v>#DIV/0!</v>
      </c>
      <c r="AC10" s="40" t="e">
        <f t="shared" si="16"/>
        <v>#DIV/0!</v>
      </c>
      <c r="AD10" s="40" t="e">
        <f t="shared" si="16"/>
        <v>#DIV/0!</v>
      </c>
      <c r="AE10" s="40" t="e">
        <f t="shared" si="16"/>
        <v>#DIV/0!</v>
      </c>
      <c r="AF10" s="40" t="e">
        <f t="shared" si="16"/>
        <v>#DIV/0!</v>
      </c>
      <c r="AG10" s="40" t="e">
        <f t="shared" si="8"/>
        <v>#DIV/0!</v>
      </c>
      <c r="AH10" s="40" t="e">
        <f t="shared" si="3"/>
        <v>#DIV/0!</v>
      </c>
      <c r="AI10" s="40" t="e">
        <f t="shared" si="4"/>
        <v>#DIV/0!</v>
      </c>
      <c r="AJ10" s="40" t="e">
        <f t="shared" si="9"/>
        <v>#DIV/0!</v>
      </c>
      <c r="AK10" s="41" t="e">
        <f t="shared" si="17"/>
        <v>#DIV/0!</v>
      </c>
      <c r="AL10" s="41" t="e">
        <f t="shared" si="18"/>
        <v>#DIV/0!</v>
      </c>
      <c r="AM10" s="41" t="e">
        <f t="shared" si="18"/>
        <v>#DIV/0!</v>
      </c>
      <c r="AN10" s="41" t="e">
        <f t="shared" si="18"/>
        <v>#DIV/0!</v>
      </c>
      <c r="AO10" s="41" t="e">
        <f t="shared" si="18"/>
        <v>#DIV/0!</v>
      </c>
      <c r="AP10" s="41" t="e">
        <f t="shared" si="18"/>
        <v>#DIV/0!</v>
      </c>
      <c r="AQ10" s="41" t="e">
        <f t="shared" si="10"/>
        <v>#DIV/0!</v>
      </c>
      <c r="AR10" s="41" t="e">
        <f t="shared" si="11"/>
        <v>#DIV/0!</v>
      </c>
      <c r="AS10" s="41" t="e">
        <f t="shared" si="7"/>
        <v>#DIV/0!</v>
      </c>
      <c r="AT10" s="41" t="e">
        <f t="shared" si="7"/>
        <v>#DIV/0!</v>
      </c>
    </row>
    <row r="11" spans="1:46" x14ac:dyDescent="0.3">
      <c r="A11" s="21"/>
      <c r="B11" s="21"/>
      <c r="C11" s="34"/>
      <c r="D11" s="21"/>
      <c r="E11" s="21"/>
      <c r="F11" s="21"/>
      <c r="G11" s="24" t="e">
        <f t="shared" si="12"/>
        <v>#DIV/0!</v>
      </c>
      <c r="H11" s="24" t="e">
        <f t="shared" si="0"/>
        <v>#DIV/0!</v>
      </c>
      <c r="I11" s="24" t="e">
        <f t="shared" si="0"/>
        <v>#DIV/0!</v>
      </c>
      <c r="J11" s="24" t="e">
        <f t="shared" si="0"/>
        <v>#DIV/0!</v>
      </c>
      <c r="K11" s="24" t="e">
        <f t="shared" si="0"/>
        <v>#DIV/0!</v>
      </c>
      <c r="L11" s="24" t="e">
        <f t="shared" si="0"/>
        <v>#DIV/0!</v>
      </c>
      <c r="M11" s="24" t="e">
        <f t="shared" si="0"/>
        <v>#DIV/0!</v>
      </c>
      <c r="N11" s="24" t="e">
        <f t="shared" si="0"/>
        <v>#DIV/0!</v>
      </c>
      <c r="O11" s="24" t="e">
        <f t="shared" si="0"/>
        <v>#DIV/0!</v>
      </c>
      <c r="P11" s="24" t="e">
        <f t="shared" si="0"/>
        <v>#DIV/0!</v>
      </c>
      <c r="Q11" s="39" t="e">
        <f t="shared" si="13"/>
        <v>#DIV/0!</v>
      </c>
      <c r="R11" s="39" t="e">
        <f t="shared" si="1"/>
        <v>#DIV/0!</v>
      </c>
      <c r="S11" s="39" t="e">
        <f t="shared" si="1"/>
        <v>#DIV/0!</v>
      </c>
      <c r="T11" s="39" t="e">
        <f t="shared" si="1"/>
        <v>#DIV/0!</v>
      </c>
      <c r="U11" s="39" t="e">
        <f t="shared" si="1"/>
        <v>#DIV/0!</v>
      </c>
      <c r="V11" s="39" t="e">
        <f t="shared" si="1"/>
        <v>#DIV/0!</v>
      </c>
      <c r="W11" s="39" t="e">
        <f t="shared" si="1"/>
        <v>#DIV/0!</v>
      </c>
      <c r="X11" s="39" t="e">
        <f t="shared" si="1"/>
        <v>#DIV/0!</v>
      </c>
      <c r="Y11" s="39" t="e">
        <f t="shared" si="1"/>
        <v>#DIV/0!</v>
      </c>
      <c r="Z11" s="39" t="e">
        <f t="shared" si="1"/>
        <v>#DIV/0!</v>
      </c>
      <c r="AA11" s="40" t="e">
        <f t="shared" si="14"/>
        <v>#DIV/0!</v>
      </c>
      <c r="AB11" s="40" t="e">
        <f t="shared" si="15"/>
        <v>#DIV/0!</v>
      </c>
      <c r="AC11" s="40" t="e">
        <f t="shared" si="16"/>
        <v>#DIV/0!</v>
      </c>
      <c r="AD11" s="40" t="e">
        <f t="shared" si="16"/>
        <v>#DIV/0!</v>
      </c>
      <c r="AE11" s="40" t="e">
        <f t="shared" si="16"/>
        <v>#DIV/0!</v>
      </c>
      <c r="AF11" s="40" t="e">
        <f t="shared" si="16"/>
        <v>#DIV/0!</v>
      </c>
      <c r="AG11" s="40" t="e">
        <f t="shared" si="8"/>
        <v>#DIV/0!</v>
      </c>
      <c r="AH11" s="40" t="e">
        <f t="shared" si="3"/>
        <v>#DIV/0!</v>
      </c>
      <c r="AI11" s="40" t="e">
        <f t="shared" si="4"/>
        <v>#DIV/0!</v>
      </c>
      <c r="AJ11" s="40" t="e">
        <f t="shared" si="9"/>
        <v>#DIV/0!</v>
      </c>
      <c r="AK11" s="41" t="e">
        <f t="shared" si="17"/>
        <v>#DIV/0!</v>
      </c>
      <c r="AL11" s="41" t="e">
        <f t="shared" si="18"/>
        <v>#DIV/0!</v>
      </c>
      <c r="AM11" s="41" t="e">
        <f t="shared" si="18"/>
        <v>#DIV/0!</v>
      </c>
      <c r="AN11" s="41" t="e">
        <f t="shared" si="18"/>
        <v>#DIV/0!</v>
      </c>
      <c r="AO11" s="41" t="e">
        <f t="shared" si="18"/>
        <v>#DIV/0!</v>
      </c>
      <c r="AP11" s="41" t="e">
        <f t="shared" si="18"/>
        <v>#DIV/0!</v>
      </c>
      <c r="AQ11" s="41" t="e">
        <f t="shared" si="10"/>
        <v>#DIV/0!</v>
      </c>
      <c r="AR11" s="41" t="e">
        <f t="shared" si="11"/>
        <v>#DIV/0!</v>
      </c>
      <c r="AS11" s="41" t="e">
        <f t="shared" si="7"/>
        <v>#DIV/0!</v>
      </c>
      <c r="AT11" s="41" t="e">
        <f t="shared" si="7"/>
        <v>#DIV/0!</v>
      </c>
    </row>
    <row r="12" spans="1:46" x14ac:dyDescent="0.3">
      <c r="A12" s="21"/>
      <c r="B12" s="21"/>
      <c r="C12" s="34"/>
      <c r="D12" s="21"/>
      <c r="E12" s="21"/>
      <c r="F12" s="21"/>
      <c r="G12" s="24" t="e">
        <f t="shared" si="12"/>
        <v>#DIV/0!</v>
      </c>
      <c r="H12" s="24" t="e">
        <f t="shared" si="0"/>
        <v>#DIV/0!</v>
      </c>
      <c r="I12" s="24" t="e">
        <f t="shared" si="0"/>
        <v>#DIV/0!</v>
      </c>
      <c r="J12" s="24" t="e">
        <f t="shared" si="0"/>
        <v>#DIV/0!</v>
      </c>
      <c r="K12" s="24" t="e">
        <f t="shared" si="0"/>
        <v>#DIV/0!</v>
      </c>
      <c r="L12" s="24" t="e">
        <f t="shared" si="0"/>
        <v>#DIV/0!</v>
      </c>
      <c r="M12" s="24" t="e">
        <f t="shared" si="0"/>
        <v>#DIV/0!</v>
      </c>
      <c r="N12" s="24" t="e">
        <f t="shared" si="0"/>
        <v>#DIV/0!</v>
      </c>
      <c r="O12" s="24" t="e">
        <f t="shared" si="0"/>
        <v>#DIV/0!</v>
      </c>
      <c r="P12" s="24" t="e">
        <f t="shared" si="0"/>
        <v>#DIV/0!</v>
      </c>
      <c r="Q12" s="39" t="e">
        <f t="shared" si="13"/>
        <v>#DIV/0!</v>
      </c>
      <c r="R12" s="39" t="e">
        <f t="shared" si="1"/>
        <v>#DIV/0!</v>
      </c>
      <c r="S12" s="39" t="e">
        <f t="shared" si="1"/>
        <v>#DIV/0!</v>
      </c>
      <c r="T12" s="39" t="e">
        <f t="shared" si="1"/>
        <v>#DIV/0!</v>
      </c>
      <c r="U12" s="39" t="e">
        <f t="shared" si="1"/>
        <v>#DIV/0!</v>
      </c>
      <c r="V12" s="39" t="e">
        <f t="shared" si="1"/>
        <v>#DIV/0!</v>
      </c>
      <c r="W12" s="39" t="e">
        <f t="shared" si="1"/>
        <v>#DIV/0!</v>
      </c>
      <c r="X12" s="39" t="e">
        <f t="shared" si="1"/>
        <v>#DIV/0!</v>
      </c>
      <c r="Y12" s="39" t="e">
        <f t="shared" si="1"/>
        <v>#DIV/0!</v>
      </c>
      <c r="Z12" s="39" t="e">
        <f t="shared" si="1"/>
        <v>#DIV/0!</v>
      </c>
      <c r="AA12" s="40" t="e">
        <f t="shared" si="14"/>
        <v>#DIV/0!</v>
      </c>
      <c r="AB12" s="40" t="e">
        <f t="shared" si="15"/>
        <v>#DIV/0!</v>
      </c>
      <c r="AC12" s="40" t="e">
        <f t="shared" si="16"/>
        <v>#DIV/0!</v>
      </c>
      <c r="AD12" s="40" t="e">
        <f t="shared" si="16"/>
        <v>#DIV/0!</v>
      </c>
      <c r="AE12" s="40" t="e">
        <f t="shared" si="16"/>
        <v>#DIV/0!</v>
      </c>
      <c r="AF12" s="40" t="e">
        <f t="shared" si="16"/>
        <v>#DIV/0!</v>
      </c>
      <c r="AG12" s="40" t="e">
        <f t="shared" si="8"/>
        <v>#DIV/0!</v>
      </c>
      <c r="AH12" s="40" t="e">
        <f t="shared" si="3"/>
        <v>#DIV/0!</v>
      </c>
      <c r="AI12" s="40" t="e">
        <f t="shared" si="4"/>
        <v>#DIV/0!</v>
      </c>
      <c r="AJ12" s="40" t="e">
        <f t="shared" si="9"/>
        <v>#DIV/0!</v>
      </c>
      <c r="AK12" s="41" t="e">
        <f t="shared" si="17"/>
        <v>#DIV/0!</v>
      </c>
      <c r="AL12" s="41" t="e">
        <f t="shared" si="18"/>
        <v>#DIV/0!</v>
      </c>
      <c r="AM12" s="41" t="e">
        <f t="shared" si="18"/>
        <v>#DIV/0!</v>
      </c>
      <c r="AN12" s="41" t="e">
        <f t="shared" si="18"/>
        <v>#DIV/0!</v>
      </c>
      <c r="AO12" s="41" t="e">
        <f t="shared" si="18"/>
        <v>#DIV/0!</v>
      </c>
      <c r="AP12" s="41" t="e">
        <f t="shared" si="18"/>
        <v>#DIV/0!</v>
      </c>
      <c r="AQ12" s="41" t="e">
        <f t="shared" si="10"/>
        <v>#DIV/0!</v>
      </c>
      <c r="AR12" s="41" t="e">
        <f t="shared" si="11"/>
        <v>#DIV/0!</v>
      </c>
      <c r="AS12" s="41" t="e">
        <f t="shared" si="7"/>
        <v>#DIV/0!</v>
      </c>
      <c r="AT12" s="41" t="e">
        <f t="shared" si="7"/>
        <v>#DIV/0!</v>
      </c>
    </row>
    <row r="13" spans="1:46" x14ac:dyDescent="0.3">
      <c r="A13" s="21"/>
      <c r="B13" s="21"/>
      <c r="C13" s="34"/>
      <c r="D13" s="21"/>
      <c r="E13" s="21"/>
      <c r="F13" s="21"/>
      <c r="G13" s="24" t="e">
        <f t="shared" si="12"/>
        <v>#DIV/0!</v>
      </c>
      <c r="H13" s="24" t="e">
        <f t="shared" si="0"/>
        <v>#DIV/0!</v>
      </c>
      <c r="I13" s="24" t="e">
        <f t="shared" si="0"/>
        <v>#DIV/0!</v>
      </c>
      <c r="J13" s="24" t="e">
        <f t="shared" si="0"/>
        <v>#DIV/0!</v>
      </c>
      <c r="K13" s="24" t="e">
        <f t="shared" si="0"/>
        <v>#DIV/0!</v>
      </c>
      <c r="L13" s="24" t="e">
        <f t="shared" si="0"/>
        <v>#DIV/0!</v>
      </c>
      <c r="M13" s="24" t="e">
        <f t="shared" si="0"/>
        <v>#DIV/0!</v>
      </c>
      <c r="N13" s="24" t="e">
        <f t="shared" si="0"/>
        <v>#DIV/0!</v>
      </c>
      <c r="O13" s="24" t="e">
        <f t="shared" si="0"/>
        <v>#DIV/0!</v>
      </c>
      <c r="P13" s="24" t="e">
        <f t="shared" si="0"/>
        <v>#DIV/0!</v>
      </c>
      <c r="Q13" s="39" t="e">
        <f t="shared" si="13"/>
        <v>#DIV/0!</v>
      </c>
      <c r="R13" s="39" t="e">
        <f t="shared" si="1"/>
        <v>#DIV/0!</v>
      </c>
      <c r="S13" s="39" t="e">
        <f t="shared" si="1"/>
        <v>#DIV/0!</v>
      </c>
      <c r="T13" s="39" t="e">
        <f t="shared" si="1"/>
        <v>#DIV/0!</v>
      </c>
      <c r="U13" s="39" t="e">
        <f t="shared" si="1"/>
        <v>#DIV/0!</v>
      </c>
      <c r="V13" s="39" t="e">
        <f t="shared" si="1"/>
        <v>#DIV/0!</v>
      </c>
      <c r="W13" s="39" t="e">
        <f t="shared" si="1"/>
        <v>#DIV/0!</v>
      </c>
      <c r="X13" s="39" t="e">
        <f t="shared" si="1"/>
        <v>#DIV/0!</v>
      </c>
      <c r="Y13" s="39" t="e">
        <f t="shared" si="1"/>
        <v>#DIV/0!</v>
      </c>
      <c r="Z13" s="39" t="e">
        <f t="shared" si="1"/>
        <v>#DIV/0!</v>
      </c>
      <c r="AA13" s="40" t="e">
        <f t="shared" si="14"/>
        <v>#DIV/0!</v>
      </c>
      <c r="AB13" s="40" t="e">
        <f t="shared" si="15"/>
        <v>#DIV/0!</v>
      </c>
      <c r="AC13" s="40" t="e">
        <f t="shared" si="16"/>
        <v>#DIV/0!</v>
      </c>
      <c r="AD13" s="40" t="e">
        <f t="shared" si="16"/>
        <v>#DIV/0!</v>
      </c>
      <c r="AE13" s="40" t="e">
        <f t="shared" si="16"/>
        <v>#DIV/0!</v>
      </c>
      <c r="AF13" s="40" t="e">
        <f t="shared" si="16"/>
        <v>#DIV/0!</v>
      </c>
      <c r="AG13" s="40" t="e">
        <f t="shared" si="8"/>
        <v>#DIV/0!</v>
      </c>
      <c r="AH13" s="40" t="e">
        <f t="shared" si="3"/>
        <v>#DIV/0!</v>
      </c>
      <c r="AI13" s="40" t="e">
        <f t="shared" si="4"/>
        <v>#DIV/0!</v>
      </c>
      <c r="AJ13" s="40" t="e">
        <f t="shared" si="9"/>
        <v>#DIV/0!</v>
      </c>
      <c r="AK13" s="41" t="e">
        <f t="shared" si="17"/>
        <v>#DIV/0!</v>
      </c>
      <c r="AL13" s="41" t="e">
        <f t="shared" si="18"/>
        <v>#DIV/0!</v>
      </c>
      <c r="AM13" s="41" t="e">
        <f t="shared" si="18"/>
        <v>#DIV/0!</v>
      </c>
      <c r="AN13" s="41" t="e">
        <f t="shared" si="18"/>
        <v>#DIV/0!</v>
      </c>
      <c r="AO13" s="41" t="e">
        <f t="shared" si="18"/>
        <v>#DIV/0!</v>
      </c>
      <c r="AP13" s="41" t="e">
        <f t="shared" si="18"/>
        <v>#DIV/0!</v>
      </c>
      <c r="AQ13" s="41" t="e">
        <f t="shared" si="10"/>
        <v>#DIV/0!</v>
      </c>
      <c r="AR13" s="41" t="e">
        <f t="shared" si="11"/>
        <v>#DIV/0!</v>
      </c>
      <c r="AS13" s="41" t="e">
        <f t="shared" si="7"/>
        <v>#DIV/0!</v>
      </c>
      <c r="AT13" s="41" t="e">
        <f t="shared" si="7"/>
        <v>#DIV/0!</v>
      </c>
    </row>
    <row r="14" spans="1:46" x14ac:dyDescent="0.3">
      <c r="A14" s="21"/>
      <c r="B14" s="21"/>
      <c r="C14" s="34"/>
      <c r="D14" s="21"/>
      <c r="E14" s="21"/>
      <c r="F14" s="21"/>
      <c r="G14" s="24" t="e">
        <f t="shared" si="12"/>
        <v>#DIV/0!</v>
      </c>
      <c r="H14" s="24" t="e">
        <f t="shared" si="0"/>
        <v>#DIV/0!</v>
      </c>
      <c r="I14" s="24" t="e">
        <f t="shared" si="0"/>
        <v>#DIV/0!</v>
      </c>
      <c r="J14" s="24" t="e">
        <f t="shared" si="0"/>
        <v>#DIV/0!</v>
      </c>
      <c r="K14" s="24" t="e">
        <f t="shared" si="0"/>
        <v>#DIV/0!</v>
      </c>
      <c r="L14" s="24" t="e">
        <f t="shared" si="0"/>
        <v>#DIV/0!</v>
      </c>
      <c r="M14" s="24" t="e">
        <f t="shared" si="0"/>
        <v>#DIV/0!</v>
      </c>
      <c r="N14" s="24" t="e">
        <f t="shared" si="0"/>
        <v>#DIV/0!</v>
      </c>
      <c r="O14" s="24" t="e">
        <f t="shared" si="0"/>
        <v>#DIV/0!</v>
      </c>
      <c r="P14" s="24" t="e">
        <f t="shared" si="0"/>
        <v>#DIV/0!</v>
      </c>
      <c r="Q14" s="39" t="e">
        <f t="shared" si="13"/>
        <v>#DIV/0!</v>
      </c>
      <c r="R14" s="39" t="e">
        <f t="shared" si="1"/>
        <v>#DIV/0!</v>
      </c>
      <c r="S14" s="39" t="e">
        <f t="shared" si="1"/>
        <v>#DIV/0!</v>
      </c>
      <c r="T14" s="39" t="e">
        <f t="shared" si="1"/>
        <v>#DIV/0!</v>
      </c>
      <c r="U14" s="39" t="e">
        <f t="shared" si="1"/>
        <v>#DIV/0!</v>
      </c>
      <c r="V14" s="39" t="e">
        <f t="shared" si="1"/>
        <v>#DIV/0!</v>
      </c>
      <c r="W14" s="39" t="e">
        <f t="shared" si="1"/>
        <v>#DIV/0!</v>
      </c>
      <c r="X14" s="39" t="e">
        <f t="shared" si="1"/>
        <v>#DIV/0!</v>
      </c>
      <c r="Y14" s="39" t="e">
        <f t="shared" si="1"/>
        <v>#DIV/0!</v>
      </c>
      <c r="Z14" s="39" t="e">
        <f t="shared" si="1"/>
        <v>#DIV/0!</v>
      </c>
      <c r="AA14" s="40" t="e">
        <f t="shared" si="14"/>
        <v>#DIV/0!</v>
      </c>
      <c r="AB14" s="40" t="e">
        <f t="shared" si="15"/>
        <v>#DIV/0!</v>
      </c>
      <c r="AC14" s="40" t="e">
        <f t="shared" si="16"/>
        <v>#DIV/0!</v>
      </c>
      <c r="AD14" s="40" t="e">
        <f t="shared" si="16"/>
        <v>#DIV/0!</v>
      </c>
      <c r="AE14" s="40" t="e">
        <f t="shared" si="16"/>
        <v>#DIV/0!</v>
      </c>
      <c r="AF14" s="40" t="e">
        <f t="shared" si="16"/>
        <v>#DIV/0!</v>
      </c>
      <c r="AG14" s="40" t="e">
        <f t="shared" si="8"/>
        <v>#DIV/0!</v>
      </c>
      <c r="AH14" s="40" t="e">
        <f t="shared" si="3"/>
        <v>#DIV/0!</v>
      </c>
      <c r="AI14" s="40" t="e">
        <f t="shared" si="4"/>
        <v>#DIV/0!</v>
      </c>
      <c r="AJ14" s="40" t="e">
        <f t="shared" si="9"/>
        <v>#DIV/0!</v>
      </c>
      <c r="AK14" s="41" t="e">
        <f t="shared" si="17"/>
        <v>#DIV/0!</v>
      </c>
      <c r="AL14" s="41" t="e">
        <f t="shared" si="18"/>
        <v>#DIV/0!</v>
      </c>
      <c r="AM14" s="41" t="e">
        <f t="shared" si="18"/>
        <v>#DIV/0!</v>
      </c>
      <c r="AN14" s="41" t="e">
        <f t="shared" si="18"/>
        <v>#DIV/0!</v>
      </c>
      <c r="AO14" s="41" t="e">
        <f t="shared" si="18"/>
        <v>#DIV/0!</v>
      </c>
      <c r="AP14" s="41" t="e">
        <f t="shared" si="18"/>
        <v>#DIV/0!</v>
      </c>
      <c r="AQ14" s="41" t="e">
        <f t="shared" si="10"/>
        <v>#DIV/0!</v>
      </c>
      <c r="AR14" s="41" t="e">
        <f t="shared" si="11"/>
        <v>#DIV/0!</v>
      </c>
      <c r="AS14" s="41" t="e">
        <f t="shared" si="7"/>
        <v>#DIV/0!</v>
      </c>
      <c r="AT14" s="41" t="e">
        <f t="shared" si="7"/>
        <v>#DIV/0!</v>
      </c>
    </row>
    <row r="15" spans="1:46" x14ac:dyDescent="0.3">
      <c r="A15" s="35"/>
      <c r="B15" s="35"/>
      <c r="C15" s="35"/>
      <c r="D15" s="35"/>
      <c r="E15" s="35"/>
      <c r="F15" s="35"/>
      <c r="G15" s="35"/>
      <c r="H15" s="35"/>
      <c r="Q15" s="35"/>
      <c r="R15" s="35"/>
      <c r="AA15" s="35"/>
      <c r="AB15" s="35"/>
      <c r="AC15" s="35"/>
      <c r="AD15" s="35"/>
      <c r="AE15" s="35"/>
      <c r="AF15" s="35"/>
      <c r="AG15" s="35"/>
      <c r="AH15" s="35"/>
      <c r="AI15" s="35"/>
      <c r="AJ15" s="35"/>
      <c r="AK15" s="35"/>
      <c r="AL15" s="35"/>
      <c r="AM15" s="35"/>
      <c r="AN15" s="35"/>
      <c r="AO15" s="35"/>
      <c r="AP15" s="35"/>
      <c r="AQ15" s="35"/>
      <c r="AR15" s="35"/>
      <c r="AS15" s="35"/>
      <c r="AT15" s="35"/>
    </row>
    <row r="16" spans="1:46" x14ac:dyDescent="0.3">
      <c r="A16" s="35"/>
      <c r="B16" s="35"/>
      <c r="C16" s="35"/>
      <c r="D16" s="35"/>
      <c r="E16" s="35"/>
      <c r="F16" s="35"/>
      <c r="G16" s="35"/>
      <c r="H16" s="35"/>
      <c r="Q16" s="35"/>
      <c r="R16" s="35"/>
      <c r="AA16" s="35"/>
      <c r="AB16" s="35"/>
      <c r="AC16" s="35"/>
      <c r="AD16" s="35"/>
      <c r="AE16" s="35"/>
      <c r="AF16" s="35"/>
      <c r="AG16" s="35"/>
      <c r="AH16" s="35"/>
      <c r="AI16" s="35"/>
      <c r="AJ16" s="35"/>
      <c r="AK16" s="35"/>
      <c r="AL16" s="35"/>
      <c r="AM16" s="35"/>
      <c r="AN16" s="35"/>
      <c r="AO16" s="35"/>
      <c r="AP16" s="35"/>
      <c r="AQ16" s="35"/>
      <c r="AR16" s="35"/>
      <c r="AS16" s="35"/>
      <c r="AT16" s="35"/>
    </row>
    <row r="17" spans="1:46" x14ac:dyDescent="0.3">
      <c r="A17" s="35"/>
      <c r="B17" s="35"/>
      <c r="C17" s="35"/>
      <c r="D17" s="35"/>
      <c r="E17" s="35"/>
      <c r="F17" s="35"/>
      <c r="G17" s="35"/>
      <c r="H17" s="35"/>
      <c r="Q17" s="35"/>
      <c r="R17" s="35"/>
      <c r="AA17" s="35"/>
      <c r="AB17" s="35"/>
      <c r="AC17" s="35"/>
      <c r="AD17" s="35"/>
      <c r="AE17" s="35"/>
      <c r="AF17" s="35"/>
      <c r="AG17" s="35"/>
      <c r="AH17" s="35"/>
      <c r="AI17" s="35"/>
      <c r="AJ17" s="35"/>
      <c r="AK17" s="35"/>
      <c r="AL17" s="35"/>
      <c r="AM17" s="35"/>
      <c r="AN17" s="35"/>
      <c r="AO17" s="35"/>
      <c r="AP17" s="35"/>
      <c r="AQ17" s="35"/>
      <c r="AR17" s="35"/>
      <c r="AS17" s="35"/>
      <c r="AT17" s="35"/>
    </row>
    <row r="18" spans="1:46" x14ac:dyDescent="0.3">
      <c r="A18" s="35"/>
      <c r="B18" s="35"/>
      <c r="C18" s="35"/>
      <c r="D18" s="35"/>
      <c r="E18" s="35"/>
      <c r="F18" s="35"/>
      <c r="G18" s="35"/>
      <c r="H18" s="35"/>
      <c r="Q18" s="35"/>
      <c r="R18" s="35"/>
      <c r="AA18" s="35"/>
      <c r="AB18" s="35"/>
      <c r="AC18" s="35"/>
      <c r="AD18" s="35"/>
      <c r="AE18" s="35"/>
      <c r="AF18" s="35"/>
      <c r="AG18" s="35"/>
      <c r="AH18" s="35"/>
      <c r="AI18" s="35"/>
      <c r="AJ18" s="35"/>
      <c r="AK18" s="35"/>
      <c r="AL18" s="35"/>
      <c r="AM18" s="35"/>
      <c r="AN18" s="35"/>
      <c r="AO18" s="35"/>
      <c r="AP18" s="35"/>
      <c r="AQ18" s="35"/>
      <c r="AR18" s="35"/>
      <c r="AS18" s="35"/>
      <c r="AT18" s="35"/>
    </row>
    <row r="19" spans="1:46" x14ac:dyDescent="0.3">
      <c r="A19" s="36" t="s">
        <v>136</v>
      </c>
      <c r="B19" s="35"/>
      <c r="C19" s="35"/>
      <c r="D19" s="35"/>
      <c r="E19" s="35"/>
      <c r="F19" s="35"/>
      <c r="G19" s="35"/>
      <c r="H19" s="35"/>
      <c r="Q19" s="35"/>
      <c r="R19" s="35"/>
      <c r="AA19" s="35"/>
      <c r="AB19" s="35"/>
      <c r="AK19" s="35"/>
      <c r="AL19" s="35"/>
    </row>
    <row r="20" spans="1:46" ht="39.6" customHeight="1" x14ac:dyDescent="0.3">
      <c r="A20" s="76" t="s">
        <v>134</v>
      </c>
      <c r="B20" s="85" t="s">
        <v>135</v>
      </c>
      <c r="C20" s="86"/>
      <c r="D20" s="76" t="s">
        <v>137</v>
      </c>
      <c r="E20" s="70" t="s">
        <v>97</v>
      </c>
      <c r="F20" s="71"/>
      <c r="G20" s="89" t="s">
        <v>102</v>
      </c>
      <c r="H20" s="90"/>
      <c r="I20" s="90"/>
      <c r="J20" s="90"/>
      <c r="K20" s="91"/>
      <c r="L20" s="89" t="s">
        <v>98</v>
      </c>
      <c r="M20" s="90"/>
      <c r="N20" s="90"/>
      <c r="O20" s="90"/>
      <c r="P20" s="91"/>
      <c r="Q20" s="84"/>
      <c r="R20" s="84"/>
      <c r="S20" s="84"/>
      <c r="T20" s="84"/>
      <c r="U20" s="84"/>
      <c r="V20" s="84"/>
      <c r="W20" s="84"/>
      <c r="X20" s="84"/>
      <c r="Y20" s="84"/>
      <c r="Z20" s="84"/>
      <c r="AA20" s="35"/>
      <c r="AB20" s="35"/>
      <c r="AK20" s="35"/>
      <c r="AL20" s="35"/>
    </row>
    <row r="21" spans="1:46" ht="42.6" customHeight="1" x14ac:dyDescent="0.3">
      <c r="A21" s="78"/>
      <c r="B21" s="87"/>
      <c r="C21" s="88"/>
      <c r="D21" s="78"/>
      <c r="E21" s="72"/>
      <c r="F21" s="73"/>
      <c r="G21" s="31">
        <v>2025</v>
      </c>
      <c r="H21" s="31">
        <v>2026</v>
      </c>
      <c r="I21" s="31">
        <v>2027</v>
      </c>
      <c r="J21" s="31">
        <v>2028</v>
      </c>
      <c r="K21" s="31">
        <v>2029</v>
      </c>
      <c r="L21" s="31">
        <v>2025</v>
      </c>
      <c r="M21" s="31">
        <v>2026</v>
      </c>
      <c r="N21" s="31">
        <v>2027</v>
      </c>
      <c r="O21" s="31">
        <v>2028</v>
      </c>
      <c r="P21" s="31">
        <v>2029</v>
      </c>
      <c r="Q21" s="37"/>
      <c r="R21" s="37"/>
      <c r="S21" s="37"/>
      <c r="T21" s="37"/>
      <c r="U21" s="37"/>
      <c r="V21" s="37"/>
      <c r="W21" s="37"/>
      <c r="X21" s="37"/>
      <c r="Y21" s="37"/>
      <c r="Z21" s="37"/>
      <c r="AA21" s="35"/>
      <c r="AB21" s="35"/>
      <c r="AK21" s="35"/>
      <c r="AL21" s="35"/>
    </row>
    <row r="22" spans="1:46" ht="22.2" customHeight="1" x14ac:dyDescent="0.3">
      <c r="A22" s="21" t="s">
        <v>141</v>
      </c>
      <c r="B22" s="68" t="s">
        <v>101</v>
      </c>
      <c r="C22" s="69"/>
      <c r="D22" s="21"/>
      <c r="E22" s="74"/>
      <c r="F22" s="75"/>
      <c r="G22" s="21"/>
      <c r="H22" s="21"/>
      <c r="I22" s="23"/>
      <c r="J22" s="23"/>
      <c r="K22" s="23"/>
      <c r="L22" s="23"/>
      <c r="M22" s="23"/>
      <c r="N22" s="23"/>
      <c r="O22" s="23"/>
      <c r="P22" s="23"/>
      <c r="Q22" s="35"/>
      <c r="R22" s="35"/>
      <c r="AA22" s="35"/>
      <c r="AB22" s="35"/>
      <c r="AK22" s="35"/>
      <c r="AL22" s="35"/>
    </row>
    <row r="23" spans="1:46" ht="31.95" customHeight="1" x14ac:dyDescent="0.3">
      <c r="A23" s="21" t="s">
        <v>142</v>
      </c>
      <c r="B23" s="68" t="s">
        <v>140</v>
      </c>
      <c r="C23" s="69"/>
      <c r="D23" s="21"/>
      <c r="E23" s="74"/>
      <c r="F23" s="75"/>
      <c r="G23" s="21"/>
      <c r="H23" s="21"/>
      <c r="I23" s="23"/>
      <c r="J23" s="23"/>
      <c r="K23" s="23"/>
      <c r="L23" s="23"/>
      <c r="M23" s="23"/>
      <c r="N23" s="23"/>
      <c r="O23" s="23"/>
      <c r="P23" s="23"/>
      <c r="Q23" s="35"/>
      <c r="R23" s="35"/>
      <c r="AA23" s="35"/>
      <c r="AB23" s="35"/>
      <c r="AK23" s="35"/>
      <c r="AL23" s="35"/>
    </row>
    <row r="26" spans="1:46" x14ac:dyDescent="0.3">
      <c r="A26" s="38"/>
      <c r="B26" s="38"/>
    </row>
    <row r="29" spans="1:46" x14ac:dyDescent="0.3">
      <c r="B29" s="38"/>
    </row>
  </sheetData>
  <sheetProtection algorithmName="SHA-512" hashValue="XLWlnZDv1BjWjC6Zv4EepZ80Y1nzpYucpY4p9q+eGS1RygAtqAlPTNoj+rvBRFttN0Cf9N5w5Jh9avNsQWdwzg==" saltValue="4Sc42C4WiZ+LWjLk59v1jw==" spinCount="100000" sheet="1" objects="1" scenarios="1" selectLockedCells="1"/>
  <mergeCells count="20">
    <mergeCell ref="Q20:Z20"/>
    <mergeCell ref="A20:A21"/>
    <mergeCell ref="D20:D21"/>
    <mergeCell ref="B20:C21"/>
    <mergeCell ref="G20:K20"/>
    <mergeCell ref="L20:P20"/>
    <mergeCell ref="A3:A6"/>
    <mergeCell ref="AA3:AJ5"/>
    <mergeCell ref="AK3:AT5"/>
    <mergeCell ref="D3:D6"/>
    <mergeCell ref="C3:C6"/>
    <mergeCell ref="E3:E6"/>
    <mergeCell ref="G3:P5"/>
    <mergeCell ref="F3:F6"/>
    <mergeCell ref="Q3:Z5"/>
    <mergeCell ref="B22:C22"/>
    <mergeCell ref="B23:C23"/>
    <mergeCell ref="E20:F21"/>
    <mergeCell ref="E22:F22"/>
    <mergeCell ref="E23:F23"/>
  </mergeCells>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as" ma:contentTypeID="0x01010024BF5EE0C4D80640B721F3282B208C30" ma:contentTypeVersion="1" ma:contentTypeDescription="Kurkite naują dokumentą." ma:contentTypeScope="" ma:versionID="25721d45be1f04fdcb048f183f7b7c69">
  <xsd:schema xmlns:xsd="http://www.w3.org/2001/XMLSchema" xmlns:xs="http://www.w3.org/2001/XMLSchema" xmlns:p="http://schemas.microsoft.com/office/2006/metadata/properties" xmlns:ns2="e8ad8025-1eb2-494f-b36d-1013a19dfede" targetNamespace="http://schemas.microsoft.com/office/2006/metadata/properties" ma:root="true" ma:fieldsID="3f56b2765a7b4bb6a831665d10b98698" ns2:_="">
    <xsd:import namespace="e8ad8025-1eb2-494f-b36d-1013a19dfede"/>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ad8025-1eb2-494f-b36d-1013a19dfede" elementFormDefault="qualified">
    <xsd:import namespace="http://schemas.microsoft.com/office/2006/documentManagement/types"/>
    <xsd:import namespace="http://schemas.microsoft.com/office/infopath/2007/PartnerControls"/>
    <xsd:element name="SharedWithUsers" ma:index="8"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F5AB63D-016F-40E7-9370-9C6212052F1D}"/>
</file>

<file path=customXml/itemProps2.xml><?xml version="1.0" encoding="utf-8"?>
<ds:datastoreItem xmlns:ds="http://schemas.openxmlformats.org/officeDocument/2006/customXml" ds:itemID="{51067FF9-C865-48D8-A36E-FEB3924E161B}">
  <ds:schemaRefs>
    <ds:schemaRef ds:uri="http://schemas.openxmlformats.org/package/2006/metadata/core-properties"/>
    <ds:schemaRef ds:uri="http://purl.org/dc/elements/1.1/"/>
    <ds:schemaRef ds:uri="http://purl.org/dc/dcmitype/"/>
    <ds:schemaRef ds:uri="http://schemas.microsoft.com/office/2006/metadata/properties"/>
    <ds:schemaRef ds:uri="1c7f3948-59e8-411a-bfb8-22a2ac8aa22b"/>
    <ds:schemaRef ds:uri="http://schemas.microsoft.com/office/infopath/2007/PartnerControls"/>
    <ds:schemaRef ds:uri="http://schemas.microsoft.com/office/2006/documentManagement/types"/>
    <ds:schemaRef ds:uri="http://www.w3.org/XML/1998/namespace"/>
    <ds:schemaRef ds:uri="http://purl.org/dc/terms/"/>
  </ds:schemaRefs>
</ds:datastoreItem>
</file>

<file path=customXml/itemProps3.xml><?xml version="1.0" encoding="utf-8"?>
<ds:datastoreItem xmlns:ds="http://schemas.openxmlformats.org/officeDocument/2006/customXml" ds:itemID="{12597779-B567-4737-B669-7BAE2AFE09B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Instrukcijos</vt:lpstr>
      <vt:lpstr>1. Planuojamos investicijos</vt:lpstr>
      <vt:lpstr>2. Prielaidos</vt:lpstr>
      <vt:lpstr>3. Finansiniai rodikliai (0|0)</vt:lpstr>
      <vt:lpstr>4.Finansiniai rodikliai (30|70)</vt:lpstr>
      <vt:lpstr>5.Finansiniai rodikliai (40|60)</vt:lpstr>
      <vt:lpstr>6.Finansiniai rodikliai(įmonės)</vt:lpstr>
      <vt:lpstr>7. Nusidėvėjimas ir WACC</vt:lpstr>
      <vt:lpstr>'3. Finansiniai rodikliai (0|0)'!x__Hlk125442440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Domantas Rimkus</dc:creator>
  <cp:keywords/>
  <dc:description/>
  <cp:lastModifiedBy>Gintarė Klovienė</cp:lastModifiedBy>
  <cp:revision/>
  <cp:lastPrinted>2025-09-23T06:44:17Z</cp:lastPrinted>
  <dcterms:created xsi:type="dcterms:W3CDTF">2025-06-03T06:37:49Z</dcterms:created>
  <dcterms:modified xsi:type="dcterms:W3CDTF">2026-02-24T07:36:07Z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0x01010024BF5EE0C4D80640B721F3282B208C30</vt:lpwstr>
  </property>
</Properties>
</file>